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任务分配" sheetId="1" r:id="rId1"/>
    <sheet name="联系方式" sheetId="2" r:id="rId2"/>
  </sheets>
  <definedNames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<sst xmlns="http://schemas.openxmlformats.org/spreadsheetml/2006/main" count="122" uniqueCount="119">
  <si>
    <t>班级</t>
  </si>
  <si>
    <t>班级人数</t>
  </si>
  <si>
    <t>合计</t>
  </si>
  <si>
    <t>周  勇</t>
  </si>
  <si>
    <t>陈  兵</t>
  </si>
  <si>
    <t>王  敏</t>
  </si>
  <si>
    <t>郭  婧</t>
  </si>
  <si>
    <t>王  惠</t>
  </si>
  <si>
    <t>聂  钠</t>
  </si>
  <si>
    <t>指导老师</t>
  </si>
  <si>
    <t>向绪忠</t>
  </si>
  <si>
    <t>彭保发</t>
  </si>
  <si>
    <t>董明辉</t>
  </si>
  <si>
    <t>熊建新</t>
  </si>
  <si>
    <t>陈端吕</t>
  </si>
  <si>
    <t>胡智勇</t>
  </si>
  <si>
    <t>王文辉</t>
  </si>
  <si>
    <t>向小辉</t>
  </si>
  <si>
    <t>李晓丹</t>
  </si>
  <si>
    <t>邵晓慧</t>
  </si>
  <si>
    <t>王亚辉</t>
  </si>
  <si>
    <t>夏汉军</t>
  </si>
  <si>
    <t>共计</t>
  </si>
  <si>
    <t>指导老师任务分配</t>
  </si>
  <si>
    <t>毕业生人数</t>
  </si>
  <si>
    <t>提供候选题目（个）</t>
  </si>
  <si>
    <t>电话号码</t>
  </si>
  <si>
    <t>QQ号</t>
  </si>
  <si>
    <t>电子邮箱</t>
  </si>
  <si>
    <t>陈建清</t>
  </si>
  <si>
    <t>学生1</t>
  </si>
  <si>
    <t>学生2</t>
  </si>
  <si>
    <t>学生3</t>
  </si>
  <si>
    <t>学生4</t>
  </si>
  <si>
    <t>学生5</t>
  </si>
  <si>
    <t>学生6</t>
  </si>
  <si>
    <t>学生7</t>
  </si>
  <si>
    <t>地科</t>
  </si>
  <si>
    <t>旅管</t>
  </si>
  <si>
    <t>老师</t>
  </si>
  <si>
    <t>序号</t>
  </si>
  <si>
    <t>陈晚清</t>
  </si>
  <si>
    <t>严洪煜</t>
  </si>
  <si>
    <t>王亚力</t>
  </si>
  <si>
    <t>李文军</t>
  </si>
  <si>
    <t>吴云超</t>
  </si>
  <si>
    <t>向绪忠</t>
  </si>
  <si>
    <t>彭保发</t>
  </si>
  <si>
    <t>董明辉</t>
  </si>
  <si>
    <t>陈晚清</t>
  </si>
  <si>
    <t>陈建清</t>
  </si>
  <si>
    <t>严洪煜</t>
  </si>
  <si>
    <t>熊建新</t>
  </si>
  <si>
    <t>陈端吕</t>
  </si>
  <si>
    <t>胡智勇</t>
  </si>
  <si>
    <t>王亚力</t>
  </si>
  <si>
    <t>王文辉</t>
  </si>
  <si>
    <t>邵晓慧</t>
  </si>
  <si>
    <t>李晓丹</t>
  </si>
  <si>
    <t>向小辉</t>
  </si>
  <si>
    <t>王亚辉</t>
  </si>
  <si>
    <t>夏汉军</t>
  </si>
  <si>
    <t>李文军</t>
  </si>
  <si>
    <t>吴云超</t>
  </si>
  <si>
    <t xml:space="preserve">周  兴 </t>
  </si>
  <si>
    <t>周  勇</t>
  </si>
  <si>
    <t>陈  兵</t>
  </si>
  <si>
    <t>聂  钠</t>
  </si>
  <si>
    <t>王  惠</t>
  </si>
  <si>
    <t>郭  婧</t>
  </si>
  <si>
    <t>王  敏</t>
  </si>
  <si>
    <t>赵  迪</t>
  </si>
  <si>
    <t>地科（人）</t>
  </si>
  <si>
    <t>旅管（人）</t>
  </si>
  <si>
    <t>小计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</si>
  <si>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</si>
  <si>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</si>
  <si>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</si>
  <si>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</si>
  <si>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</si>
  <si>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</si>
  <si>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</si>
  <si>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</si>
  <si>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</si>
  <si>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</si>
  <si>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</si>
  <si>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</si>
  <si>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</si>
  <si>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</si>
  <si>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</si>
  <si>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</si>
  <si>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</si>
  <si>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</si>
  <si>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</si>
  <si>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</si>
  <si>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</si>
  <si>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</si>
  <si>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</si>
  <si>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</si>
  <si>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</si>
  <si>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</si>
  <si>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</si>
  <si>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学生8</t>
  </si>
  <si>
    <t>学生9</t>
  </si>
  <si>
    <t>学生10</t>
  </si>
  <si>
    <t xml:space="preserve">周  兴 </t>
  </si>
  <si>
    <t>小计（人）</t>
  </si>
  <si>
    <t>相关提示</t>
  </si>
  <si>
    <t>冯钟鸣</t>
  </si>
  <si>
    <t>冯钟鸣</t>
  </si>
  <si>
    <t>资旅学院2013届毕业论文指导任务分配表</t>
  </si>
  <si>
    <t>地科09101</t>
  </si>
  <si>
    <t>旅管09101</t>
  </si>
  <si>
    <t>旅管09102</t>
  </si>
  <si>
    <t>芙蓉旅管0901</t>
  </si>
  <si>
    <t>芙蓉旅管0902</t>
  </si>
  <si>
    <t>资旅学院2013届毕业论文（设计）选择登记表</t>
  </si>
  <si>
    <t>1、鼓励学生参与指导老师研究课题；2、鼓励学生与指导老师商定题目；3、鼓励旅管专业学生选择有益于应用、掌握专业技能的毕业设计方式；4、注意二、三本格式的差异；5、注意选题的实际价值，避免空泛；6、原则上按1:1.2的比例命题；7、10月9日结束命题，随即由教研室主任初审，后由学术委员会审定。</t>
  </si>
  <si>
    <t>张一博</t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</si>
</sst>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_);[Red]\(0\)"/>
    <numFmt numFmtId="182" formatCode="_ &quot;￥&quot;* #,##0.00_ ;_ &quot;￥&quot;* \-#,##0.00_ ;_ &quot;￥&quot;* \-??_ ;_ @_ "/>
    <numFmt numFmtId="183" formatCode="_ &quot;￥&quot;* #,##0_ ;_ &quot;￥&quot;* \-#,##0_ ;_ &quot;￥&quot;* \-_ ;_ @_ "/>
    <numFmt numFmtId="184" formatCode="&quot;￥&quot;#,##0;\-&quot;￥&quot;#,##0"/>
    <numFmt numFmtId="185" formatCode="&quot;￥&quot;#,##0;[Red]\-&quot;￥&quot;#,##0"/>
    <numFmt numFmtId="186" formatCode="&quot;￥&quot;#,##0.00;\-&quot;￥&quot;#,##0.00"/>
    <numFmt numFmtId="187" formatCode="&quot;￥&quot;#,##0.00;[Red]\-&quot;￥&quot;#,##0.00"/>
    <numFmt numFmtId="188" formatCode="_-&quot;￥&quot;* #,##0_-;\-&quot;￥&quot;* #,##0_-;_-&quot;￥&quot;* &quot;-&quot;_-;_-@_-"/>
    <numFmt numFmtId="189" formatCode="_-* #,##0_-;\-* #,##0_-;_-* &quot;-&quot;_-;_-@_-"/>
    <numFmt numFmtId="190" formatCode="_-&quot;￥&quot;* #,##0.00_-;\-&quot;￥&quot;* #,##0.00_-;_-&quot;￥&quot;* &quot;-&quot;??_-;_-@_-"/>
    <numFmt numFmtId="191" formatCode="_-* #,##0.00_-;\-* #,##0.00_-;_-* &quot;-&quot;??_-;_-@_-"/>
    <numFmt numFmtId="192" formatCode="0.0;[Red]0.0"/>
    <numFmt numFmtId="193" formatCode="yyyy/mm/dd"/>
    <numFmt numFmtId="194" formatCode="0;[Red]0"/>
    <numFmt numFmtId="195" formatCode="0.00_ "/>
    <numFmt numFmtId="196" formatCode="0.0_ "/>
    <numFmt numFmtId="197" formatCode="0.000"/>
    <numFmt numFmtId="198" formatCode="#,##0.00_ ;[Red]\-#,##0.00\ "/>
    <numFmt numFmtId="199" formatCode="0.0_);[Red]\(0.0\)"/>
    <numFmt numFmtId="200" formatCode="0.0"/>
    <numFmt numFmtId="201" formatCode="&quot;$&quot;#,##0_);\(&quot;$&quot;#,##0\)"/>
    <numFmt numFmtId="202" formatCode="&quot;$&quot;#,##0_);[Red]\(&quot;$&quot;#,##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_-&quot;$&quot;* #,##0_-;\-&quot;$&quot;* #,##0_-;_-&quot;$&quot;* &quot;-&quot;_-;_-@_-"/>
    <numFmt numFmtId="207" formatCode="_-&quot;$&quot;* #,##0.00_-;\-&quot;$&quot;* #,##0.00_-;_-&quot;$&quot;* &quot;-&quot;??_-;_-@_-"/>
    <numFmt numFmtId="208" formatCode="#,##0;[Red]\(#,##0\)"/>
    <numFmt numFmtId="209" formatCode="0.00_)"/>
    <numFmt numFmtId="210" formatCode="_-* #,##0\ _k_r_-;\-* #,##0\ _k_r_-;_-* &quot;-&quot;\ _k_r_-;_-@_-"/>
    <numFmt numFmtId="211" formatCode="_-* #,##0.00\ _k_r_-;\-* #,##0.00\ _k_r_-;_-* &quot;-&quot;??\ _k_r_-;_-@_-"/>
    <numFmt numFmtId="212" formatCode="&quot;綅&quot;\t#,##0_);[Red]\(&quot;綅&quot;\t#,##0\)"/>
    <numFmt numFmtId="213" formatCode="&quot;?\t#,##0_);[Red]\(&quot;&quot;?&quot;\t#,##0\)"/>
    <numFmt numFmtId="214" formatCode="#,##0;\-#,##0;&quot;-&quot;"/>
    <numFmt numFmtId="215" formatCode="#,##0;\(#,##0\)"/>
    <numFmt numFmtId="216" formatCode="\$#,##0.00;\(\$#,##0.00\)"/>
    <numFmt numFmtId="217" formatCode="\$#,##0;\(\$#,##0\)"/>
    <numFmt numFmtId="218" formatCode="_-* #,##0_$_-;\-* #,##0_$_-;_-* &quot;-&quot;_$_-;_-@_-"/>
    <numFmt numFmtId="219" formatCode="_-* #,##0.00_$_-;\-* #,##0.00_$_-;_-* &quot;-&quot;??_$_-;_-@_-"/>
    <numFmt numFmtId="220" formatCode="_-* #,##0&quot;$&quot;_-;\-* #,##0&quot;$&quot;_-;_-* &quot;-&quot;&quot;$&quot;_-;_-@_-"/>
    <numFmt numFmtId="221" formatCode="_-* #,##0.00&quot;$&quot;_-;\-* #,##0.00&quot;$&quot;_-;_-* &quot;-&quot;??&quot;$&quot;_-;_-@_-"/>
    <numFmt numFmtId="222" formatCode="yy\.mm\.dd"/>
    <numFmt numFmtId="223" formatCode="#,##0.0_);\(#,##0.0\)"/>
    <numFmt numFmtId="224" formatCode="&quot;$&quot;\ #,##0.00_-;[Red]&quot;$&quot;\ #,##0.00\-"/>
    <numFmt numFmtId="225" formatCode="_-&quot;$&quot;\ * #,##0_-;_-&quot;$&quot;\ * #,##0\-;_-&quot;$&quot;\ * &quot;-&quot;_-;_-@_-"/>
    <numFmt numFmtId="226" formatCode="_-&quot;$&quot;\ * #,##0.00_-;_-&quot;$&quot;\ * #,##0.00\-;_-&quot;$&quot;\ * &quot;-&quot;??_-;_-@_-"/>
    <numFmt numFmtId="227" formatCode="0.00_);[Red]\(0.00\)"/>
  </numFmts>
  <fonts count="10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宋体"/>
      <family val="0"/>
    </font>
    <font>
      <sz val="12"/>
      <color indexed="8"/>
      <name val="楷体_GB2312"/>
      <family val="3"/>
    </font>
    <font>
      <sz val="11"/>
      <color indexed="9"/>
      <name val="Calibri"/>
      <family val="2"/>
    </font>
    <font>
      <sz val="11"/>
      <color indexed="9"/>
      <name val="宋体"/>
      <family val="0"/>
    </font>
    <font>
      <sz val="12"/>
      <color indexed="9"/>
      <name val="楷体_GB2312"/>
      <family val="3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8"/>
      <name val="Times New Roman"/>
      <family val="1"/>
    </font>
    <font>
      <sz val="11"/>
      <color indexed="20"/>
      <name val="Calibri"/>
      <family val="2"/>
    </font>
    <font>
      <sz val="7"/>
      <name val="Helv"/>
      <family val="2"/>
    </font>
    <font>
      <b/>
      <sz val="10"/>
      <name val="MS Sans Serif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sz val="12"/>
      <name val="Arial"/>
      <family val="2"/>
    </font>
    <font>
      <i/>
      <sz val="11"/>
      <color indexed="23"/>
      <name val="Calibri"/>
      <family val="2"/>
    </font>
    <font>
      <u val="single"/>
      <sz val="7.5"/>
      <color indexed="36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name val="Arial"/>
      <family val="2"/>
    </font>
    <font>
      <u val="single"/>
      <sz val="7.5"/>
      <color indexed="12"/>
      <name val="Arial"/>
      <family val="2"/>
    </font>
    <font>
      <sz val="11"/>
      <color indexed="62"/>
      <name val="Calibri"/>
      <family val="2"/>
    </font>
    <font>
      <sz val="12"/>
      <name val="Helv"/>
      <family val="2"/>
    </font>
    <font>
      <sz val="11"/>
      <color indexed="62"/>
      <name val="宋体"/>
      <family val="0"/>
    </font>
    <font>
      <sz val="11"/>
      <color indexed="52"/>
      <name val="Calibri"/>
      <family val="2"/>
    </font>
    <font>
      <sz val="12"/>
      <color indexed="9"/>
      <name val="Helv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Courier"/>
      <family val="3"/>
    </font>
    <font>
      <b/>
      <i/>
      <sz val="16"/>
      <name val="Helv"/>
      <family val="2"/>
    </font>
    <font>
      <b/>
      <sz val="11"/>
      <color indexed="63"/>
      <name val="Calibri"/>
      <family val="2"/>
    </font>
    <font>
      <sz val="7"/>
      <color indexed="10"/>
      <name val="Helv"/>
      <family val="2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5"/>
      <color indexed="56"/>
      <name val="楷体_GB2312"/>
      <family val="3"/>
    </font>
    <font>
      <b/>
      <sz val="13"/>
      <color indexed="56"/>
      <name val="宋体"/>
      <family val="0"/>
    </font>
    <font>
      <b/>
      <sz val="13"/>
      <color indexed="56"/>
      <name val="楷体_GB2312"/>
      <family val="3"/>
    </font>
    <font>
      <b/>
      <sz val="11"/>
      <color indexed="56"/>
      <name val="宋体"/>
      <family val="0"/>
    </font>
    <font>
      <b/>
      <sz val="11"/>
      <color indexed="56"/>
      <name val="楷体_GB2312"/>
      <family val="3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1"/>
      <color indexed="20"/>
      <name val="宋体"/>
      <family val="0"/>
    </font>
    <font>
      <sz val="12"/>
      <color indexed="20"/>
      <name val="楷体_GB2312"/>
      <family val="3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10"/>
      <color indexed="20"/>
      <name val="宋体"/>
      <family val="0"/>
    </font>
    <font>
      <u val="single"/>
      <sz val="11"/>
      <color indexed="12"/>
      <name val="宋体"/>
      <family val="0"/>
    </font>
    <font>
      <b/>
      <sz val="9"/>
      <name val="Arial"/>
      <family val="2"/>
    </font>
    <font>
      <sz val="12"/>
      <name val="官帕眉"/>
      <family val="3"/>
    </font>
    <font>
      <sz val="11"/>
      <color indexed="17"/>
      <name val="宋体"/>
      <family val="0"/>
    </font>
    <font>
      <sz val="12"/>
      <color indexed="17"/>
      <name val="楷体_GB2312"/>
      <family val="3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10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楷体_GB2312"/>
      <family val="3"/>
    </font>
    <font>
      <sz val="12"/>
      <name val="新細明體"/>
      <family val="1"/>
    </font>
    <font>
      <b/>
      <sz val="11"/>
      <color indexed="52"/>
      <name val="宋体"/>
      <family val="0"/>
    </font>
    <font>
      <b/>
      <sz val="12"/>
      <color indexed="52"/>
      <name val="楷体_GB2312"/>
      <family val="3"/>
    </font>
    <font>
      <b/>
      <sz val="11"/>
      <color indexed="9"/>
      <name val="宋体"/>
      <family val="0"/>
    </font>
    <font>
      <b/>
      <sz val="12"/>
      <color indexed="9"/>
      <name val="楷体_GB2312"/>
      <family val="3"/>
    </font>
    <font>
      <i/>
      <sz val="11"/>
      <color indexed="23"/>
      <name val="宋体"/>
      <family val="0"/>
    </font>
    <font>
      <i/>
      <sz val="12"/>
      <color indexed="23"/>
      <name val="楷体_GB2312"/>
      <family val="3"/>
    </font>
    <font>
      <sz val="11"/>
      <color indexed="10"/>
      <name val="宋体"/>
      <family val="0"/>
    </font>
    <font>
      <sz val="12"/>
      <color indexed="10"/>
      <name val="楷体_GB2312"/>
      <family val="3"/>
    </font>
    <font>
      <sz val="11"/>
      <color indexed="52"/>
      <name val="宋体"/>
      <family val="0"/>
    </font>
    <font>
      <sz val="12"/>
      <color indexed="52"/>
      <name val="楷体_GB2312"/>
      <family val="3"/>
    </font>
    <font>
      <sz val="11"/>
      <name val="ＭＳ Ｐゴシック"/>
      <family val="2"/>
    </font>
    <font>
      <sz val="12"/>
      <name val="바탕체"/>
      <family val="3"/>
    </font>
    <font>
      <b/>
      <sz val="12"/>
      <color indexed="8"/>
      <name val="宋体"/>
      <family val="0"/>
    </font>
    <font>
      <sz val="11"/>
      <color indexed="60"/>
      <name val="宋体"/>
      <family val="0"/>
    </font>
    <font>
      <sz val="12"/>
      <color indexed="60"/>
      <name val="楷体_GB2312"/>
      <family val="3"/>
    </font>
    <font>
      <b/>
      <sz val="11"/>
      <color indexed="63"/>
      <name val="宋体"/>
      <family val="0"/>
    </font>
    <font>
      <b/>
      <sz val="12"/>
      <color indexed="63"/>
      <name val="楷体_GB2312"/>
      <family val="3"/>
    </font>
    <font>
      <sz val="12"/>
      <color indexed="62"/>
      <name val="楷体_GB2312"/>
      <family val="3"/>
    </font>
    <font>
      <sz val="11"/>
      <name val="宋体"/>
      <family val="0"/>
    </font>
    <font>
      <sz val="12"/>
      <name val="Courier"/>
      <family val="3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536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ont="0" applyFill="0" applyBorder="0" applyAlignment="0"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49" fontId="6" fillId="0" borderId="0" applyFont="0" applyFill="0" applyBorder="0" applyAlignment="0" applyProtection="0"/>
    <xf numFmtId="0" fontId="10" fillId="0" borderId="0">
      <alignment vertical="top"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2" borderId="0" applyNumberFormat="0" applyBorder="0" applyAlignment="0" applyProtection="0"/>
    <xf numFmtId="0" fontId="13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7" borderId="0" applyNumberFormat="0" applyBorder="0" applyAlignment="0" applyProtection="0"/>
    <xf numFmtId="0" fontId="12" fillId="7" borderId="0" applyNumberFormat="0" applyBorder="0" applyAlignment="0" applyProtection="0"/>
    <xf numFmtId="0" fontId="6" fillId="0" borderId="0">
      <alignment/>
      <protection/>
    </xf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1" borderId="0" applyNumberFormat="0" applyBorder="0" applyAlignment="0" applyProtection="0"/>
    <xf numFmtId="0" fontId="12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2" borderId="0" applyNumberFormat="0" applyBorder="0" applyAlignment="0" applyProtection="0"/>
    <xf numFmtId="0" fontId="16" fillId="12" borderId="0" applyNumberFormat="0" applyBorder="0" applyAlignment="0" applyProtection="0"/>
    <xf numFmtId="0" fontId="15" fillId="9" borderId="0" applyNumberFormat="0" applyBorder="0" applyAlignment="0" applyProtection="0"/>
    <xf numFmtId="0" fontId="16" fillId="9" borderId="0" applyNumberFormat="0" applyBorder="0" applyAlignment="0" applyProtection="0"/>
    <xf numFmtId="0" fontId="15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13" borderId="0" applyNumberFormat="0" applyBorder="0" applyAlignment="0" applyProtection="0"/>
    <xf numFmtId="0" fontId="16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5" borderId="0" applyNumberFormat="0" applyBorder="0" applyAlignment="0" applyProtection="0"/>
    <xf numFmtId="0" fontId="8" fillId="0" borderId="0">
      <alignment/>
      <protection locked="0"/>
    </xf>
    <xf numFmtId="0" fontId="14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4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4" fillId="25" borderId="0" applyNumberFormat="0" applyBorder="0" applyAlignment="0" applyProtection="0"/>
    <xf numFmtId="0" fontId="17" fillId="21" borderId="0" applyNumberFormat="0" applyBorder="0" applyAlignment="0" applyProtection="0"/>
    <xf numFmtId="0" fontId="17" fillId="26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4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19" borderId="0" applyNumberFormat="0" applyBorder="0" applyAlignment="0" applyProtection="0"/>
    <xf numFmtId="0" fontId="14" fillId="14" borderId="0" applyNumberFormat="0" applyBorder="0" applyAlignment="0" applyProtection="0"/>
    <xf numFmtId="0" fontId="17" fillId="27" borderId="0" applyNumberFormat="0" applyBorder="0" applyAlignment="0" applyProtection="0"/>
    <xf numFmtId="0" fontId="17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28" borderId="0" applyNumberFormat="0" applyBorder="0" applyAlignment="0" applyProtection="0"/>
    <xf numFmtId="0" fontId="14" fillId="29" borderId="0" applyNumberFormat="0" applyBorder="0" applyAlignment="0" applyProtection="0"/>
    <xf numFmtId="0" fontId="17" fillId="21" borderId="0" applyNumberFormat="0" applyBorder="0" applyAlignment="0" applyProtection="0"/>
    <xf numFmtId="0" fontId="17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9" fillId="0" borderId="0">
      <alignment horizontal="center" wrapText="1"/>
      <protection locked="0"/>
    </xf>
    <xf numFmtId="0" fontId="20" fillId="3" borderId="0" applyNumberFormat="0" applyBorder="0" applyAlignment="0" applyProtection="0"/>
    <xf numFmtId="3" fontId="21" fillId="0" borderId="0">
      <alignment/>
      <protection/>
    </xf>
    <xf numFmtId="201" fontId="22" fillId="0" borderId="1" applyAlignment="0" applyProtection="0"/>
    <xf numFmtId="214" fontId="10" fillId="0" borderId="0" applyFill="0" applyBorder="0" applyAlignment="0">
      <protection/>
    </xf>
    <xf numFmtId="0" fontId="23" fillId="32" borderId="2" applyNumberFormat="0" applyAlignment="0" applyProtection="0"/>
    <xf numFmtId="0" fontId="24" fillId="33" borderId="3" applyNumberFormat="0" applyAlignment="0" applyProtection="0"/>
    <xf numFmtId="41" fontId="6" fillId="0" borderId="0" applyFont="0" applyFill="0" applyBorder="0" applyAlignment="0" applyProtection="0"/>
    <xf numFmtId="215" fontId="25" fillId="0" borderId="0">
      <alignment/>
      <protection/>
    </xf>
    <xf numFmtId="191" fontId="6" fillId="0" borderId="0" applyFont="0" applyFill="0" applyBorder="0" applyAlignment="0" applyProtection="0"/>
    <xf numFmtId="208" fontId="6" fillId="0" borderId="0">
      <alignment/>
      <protection/>
    </xf>
    <xf numFmtId="206" fontId="6" fillId="0" borderId="0" applyFont="0" applyFill="0" applyBorder="0" applyAlignment="0" applyProtection="0"/>
    <xf numFmtId="226" fontId="6" fillId="0" borderId="0" applyFont="0" applyFill="0" applyBorder="0" applyAlignment="0" applyProtection="0"/>
    <xf numFmtId="216" fontId="25" fillId="0" borderId="0">
      <alignment/>
      <protection/>
    </xf>
    <xf numFmtId="0" fontId="26" fillId="0" borderId="0" applyProtection="0">
      <alignment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17" fontId="25" fillId="0" borderId="0">
      <alignment/>
      <protection/>
    </xf>
    <xf numFmtId="0" fontId="27" fillId="0" borderId="0" applyNumberFormat="0" applyFill="0" applyBorder="0" applyAlignment="0" applyProtection="0"/>
    <xf numFmtId="2" fontId="26" fillId="0" borderId="0" applyProtection="0">
      <alignment/>
    </xf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38" fontId="30" fillId="32" borderId="0" applyNumberFormat="0" applyBorder="0" applyAlignment="0" applyProtection="0"/>
    <xf numFmtId="0" fontId="31" fillId="0" borderId="4" applyNumberFormat="0" applyAlignment="0" applyProtection="0"/>
    <xf numFmtId="0" fontId="31" fillId="0" borderId="5">
      <alignment horizontal="left" vertical="center"/>
      <protection/>
    </xf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Protection="0">
      <alignment/>
    </xf>
    <xf numFmtId="0" fontId="31" fillId="0" borderId="0" applyProtection="0">
      <alignment/>
    </xf>
    <xf numFmtId="0" fontId="36" fillId="0" borderId="0" applyNumberFormat="0" applyFill="0" applyBorder="0" applyAlignment="0" applyProtection="0"/>
    <xf numFmtId="0" fontId="37" fillId="7" borderId="2" applyNumberFormat="0" applyAlignment="0" applyProtection="0"/>
    <xf numFmtId="10" fontId="30" fillId="34" borderId="9" applyNumberFormat="0" applyBorder="0" applyAlignment="0" applyProtection="0"/>
    <xf numFmtId="223" fontId="38" fillId="35" borderId="0">
      <alignment/>
      <protection/>
    </xf>
    <xf numFmtId="0" fontId="39" fillId="7" borderId="2" applyNumberFormat="0" applyAlignment="0" applyProtection="0"/>
    <xf numFmtId="0" fontId="40" fillId="0" borderId="10" applyNumberFormat="0" applyFill="0" applyAlignment="0" applyProtection="0"/>
    <xf numFmtId="223" fontId="41" fillId="36" borderId="0">
      <alignment/>
      <protection/>
    </xf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22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2" fontId="42" fillId="0" borderId="0" applyFont="0" applyFill="0" applyBorder="0" applyAlignment="0" applyProtection="0"/>
    <xf numFmtId="203" fontId="42" fillId="0" borderId="0" applyFont="0" applyFill="0" applyBorder="0" applyAlignment="0" applyProtection="0"/>
    <xf numFmtId="224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0" fontId="43" fillId="37" borderId="0" applyNumberFormat="0" applyBorder="0" applyAlignment="0" applyProtection="0"/>
    <xf numFmtId="0" fontId="25" fillId="0" borderId="0">
      <alignment/>
      <protection/>
    </xf>
    <xf numFmtId="37" fontId="44" fillId="0" borderId="0">
      <alignment/>
      <protection/>
    </xf>
    <xf numFmtId="0" fontId="45" fillId="0" borderId="0">
      <alignment/>
      <protection/>
    </xf>
    <xf numFmtId="0" fontId="38" fillId="0" borderId="0">
      <alignment/>
      <protection/>
    </xf>
    <xf numFmtId="209" fontId="46" fillId="0" borderId="0">
      <alignment/>
      <protection/>
    </xf>
    <xf numFmtId="0" fontId="8" fillId="0" borderId="0">
      <alignment/>
      <protection/>
    </xf>
    <xf numFmtId="0" fontId="0" fillId="34" borderId="11" applyNumberFormat="0" applyFont="0" applyAlignment="0" applyProtection="0"/>
    <xf numFmtId="0" fontId="47" fillId="32" borderId="12" applyNumberFormat="0" applyAlignment="0" applyProtection="0"/>
    <xf numFmtId="14" fontId="19" fillId="0" borderId="0">
      <alignment horizontal="center" wrapText="1"/>
      <protection locked="0"/>
    </xf>
    <xf numFmtId="10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13" fontId="6" fillId="0" borderId="0" applyFont="0" applyFill="0" applyProtection="0">
      <alignment/>
    </xf>
    <xf numFmtId="0" fontId="42" fillId="0" borderId="0" applyNumberFormat="0" applyFont="0" applyFill="0" applyBorder="0" applyAlignment="0" applyProtection="0"/>
    <xf numFmtId="15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0" fontId="22" fillId="0" borderId="13">
      <alignment horizontal="center"/>
      <protection/>
    </xf>
    <xf numFmtId="3" fontId="42" fillId="0" borderId="0" applyFont="0" applyFill="0" applyBorder="0" applyAlignment="0" applyProtection="0"/>
    <xf numFmtId="0" fontId="42" fillId="38" borderId="0" applyNumberFormat="0" applyFont="0" applyBorder="0" applyAlignment="0" applyProtection="0"/>
    <xf numFmtId="3" fontId="48" fillId="0" borderId="0">
      <alignment/>
      <protection/>
    </xf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12" fillId="0" borderId="0">
      <alignment/>
      <protection/>
    </xf>
    <xf numFmtId="0" fontId="50" fillId="39" borderId="14">
      <alignment/>
      <protection locked="0"/>
    </xf>
    <xf numFmtId="0" fontId="51" fillId="0" borderId="0">
      <alignment/>
      <protection/>
    </xf>
    <xf numFmtId="0" fontId="7" fillId="0" borderId="0">
      <alignment/>
      <protection/>
    </xf>
    <xf numFmtId="0" fontId="50" fillId="39" borderId="14">
      <alignment/>
      <protection locked="0"/>
    </xf>
    <xf numFmtId="0" fontId="50" fillId="39" borderId="14">
      <alignment/>
      <protection locked="0"/>
    </xf>
    <xf numFmtId="0" fontId="52" fillId="0" borderId="0" applyNumberFormat="0" applyFill="0" applyBorder="0" applyAlignment="0" applyProtection="0"/>
    <xf numFmtId="0" fontId="53" fillId="0" borderId="15" applyNumberFormat="0" applyFill="0" applyAlignment="0" applyProtection="0"/>
    <xf numFmtId="21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2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205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0" fontId="6" fillId="0" borderId="16" applyNumberFormat="0" applyFill="0" applyProtection="0">
      <alignment horizontal="right"/>
    </xf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2" fillId="0" borderId="16" applyNumberFormat="0" applyFill="0" applyProtection="0">
      <alignment horizontal="center"/>
    </xf>
    <xf numFmtId="0" fontId="63" fillId="0" borderId="0" applyNumberFormat="0" applyFill="0" applyBorder="0" applyAlignment="0" applyProtection="0"/>
    <xf numFmtId="0" fontId="64" fillId="0" borderId="17" applyNumberFormat="0" applyFill="0" applyProtection="0">
      <alignment horizontal="center"/>
    </xf>
    <xf numFmtId="0" fontId="65" fillId="3" borderId="0" applyNumberFormat="0" applyBorder="0" applyAlignment="0" applyProtection="0"/>
    <xf numFmtId="0" fontId="66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8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3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3" borderId="0" applyNumberFormat="0" applyBorder="0" applyAlignment="0" applyProtection="0"/>
    <xf numFmtId="0" fontId="66" fillId="3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5" fillId="3" borderId="0" applyNumberFormat="0" applyBorder="0" applyAlignment="0" applyProtection="0"/>
    <xf numFmtId="0" fontId="65" fillId="5" borderId="0" applyNumberFormat="0" applyBorder="0" applyAlignment="0" applyProtection="0"/>
    <xf numFmtId="0" fontId="65" fillId="3" borderId="0" applyNumberFormat="0" applyBorder="0" applyAlignment="0" applyProtection="0"/>
    <xf numFmtId="0" fontId="66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6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9" fillId="40" borderId="0" applyNumberFormat="0" applyBorder="0" applyAlignment="0" applyProtection="0"/>
    <xf numFmtId="0" fontId="68" fillId="3" borderId="0" applyNumberFormat="0" applyBorder="0" applyAlignment="0" applyProtection="0"/>
    <xf numFmtId="0" fontId="67" fillId="3" borderId="0" applyNumberFormat="0" applyBorder="0" applyAlignment="0" applyProtection="0"/>
    <xf numFmtId="0" fontId="65" fillId="3" borderId="0" applyNumberFormat="0" applyBorder="0" applyAlignment="0" applyProtection="0"/>
    <xf numFmtId="0" fontId="67" fillId="3" borderId="0" applyNumberFormat="0" applyBorder="0" applyAlignment="0" applyProtection="0"/>
    <xf numFmtId="0" fontId="70" fillId="5" borderId="0" applyNumberFormat="0" applyBorder="0" applyAlignment="0" applyProtection="0"/>
    <xf numFmtId="0" fontId="69" fillId="40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68" fillId="5" borderId="0" applyNumberFormat="0" applyBorder="0" applyAlignment="0" applyProtection="0"/>
    <xf numFmtId="0" fontId="67" fillId="5" borderId="0" applyNumberFormat="0" applyBorder="0" applyAlignment="0" applyProtection="0"/>
    <xf numFmtId="0" fontId="68" fillId="5" borderId="0" applyNumberFormat="0" applyBorder="0" applyAlignment="0" applyProtection="0"/>
    <xf numFmtId="0" fontId="65" fillId="3" borderId="0" applyNumberFormat="0" applyBorder="0" applyAlignment="0" applyProtection="0"/>
    <xf numFmtId="0" fontId="65" fillId="5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8" fillId="5" borderId="0" applyNumberFormat="0" applyBorder="0" applyAlignment="0" applyProtection="0"/>
    <xf numFmtId="0" fontId="66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5" borderId="0" applyNumberFormat="0" applyBorder="0" applyAlignment="0" applyProtection="0"/>
    <xf numFmtId="0" fontId="69" fillId="40" borderId="0" applyNumberFormat="0" applyBorder="0" applyAlignment="0" applyProtection="0"/>
    <xf numFmtId="0" fontId="65" fillId="5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6" fillId="3" borderId="0" applyNumberFormat="0" applyBorder="0" applyAlignment="0" applyProtection="0"/>
    <xf numFmtId="0" fontId="65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5" borderId="0" applyNumberFormat="0" applyBorder="0" applyAlignment="0" applyProtection="0"/>
    <xf numFmtId="0" fontId="66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6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8" fillId="5" borderId="0" applyNumberFormat="0" applyBorder="0" applyAlignment="0" applyProtection="0"/>
    <xf numFmtId="0" fontId="6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73" fillId="0" borderId="0" applyFont="0" applyFill="0" applyBorder="0" applyAlignment="0" applyProtection="0"/>
    <xf numFmtId="0" fontId="74" fillId="4" borderId="0" applyNumberFormat="0" applyBorder="0" applyAlignment="0" applyProtection="0"/>
    <xf numFmtId="0" fontId="75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7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4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4" borderId="0" applyNumberFormat="0" applyBorder="0" applyAlignment="0" applyProtection="0"/>
    <xf numFmtId="0" fontId="75" fillId="4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4" fillId="4" borderId="0" applyNumberFormat="0" applyBorder="0" applyAlignment="0" applyProtection="0"/>
    <xf numFmtId="0" fontId="74" fillId="6" borderId="0" applyNumberFormat="0" applyBorder="0" applyAlignment="0" applyProtection="0"/>
    <xf numFmtId="0" fontId="74" fillId="4" borderId="0" applyNumberFormat="0" applyBorder="0" applyAlignment="0" applyProtection="0"/>
    <xf numFmtId="0" fontId="75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5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6" fillId="26" borderId="0" applyNumberFormat="0" applyBorder="0" applyAlignment="0" applyProtection="0"/>
    <xf numFmtId="0" fontId="77" fillId="4" borderId="0" applyNumberFormat="0" applyBorder="0" applyAlignment="0" applyProtection="0"/>
    <xf numFmtId="0" fontId="76" fillId="4" borderId="0" applyNumberFormat="0" applyBorder="0" applyAlignment="0" applyProtection="0"/>
    <xf numFmtId="0" fontId="74" fillId="4" borderId="0" applyNumberFormat="0" applyBorder="0" applyAlignment="0" applyProtection="0"/>
    <xf numFmtId="0" fontId="76" fillId="4" borderId="0" applyNumberFormat="0" applyBorder="0" applyAlignment="0" applyProtection="0"/>
    <xf numFmtId="0" fontId="78" fillId="6" borderId="0" applyNumberFormat="0" applyBorder="0" applyAlignment="0" applyProtection="0"/>
    <xf numFmtId="0" fontId="76" fillId="2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7" fillId="6" borderId="0" applyNumberFormat="0" applyBorder="0" applyAlignment="0" applyProtection="0"/>
    <xf numFmtId="0" fontId="76" fillId="6" borderId="0" applyNumberFormat="0" applyBorder="0" applyAlignment="0" applyProtection="0"/>
    <xf numFmtId="0" fontId="77" fillId="6" borderId="0" applyNumberFormat="0" applyBorder="0" applyAlignment="0" applyProtection="0"/>
    <xf numFmtId="0" fontId="74" fillId="4" borderId="0" applyNumberFormat="0" applyBorder="0" applyAlignment="0" applyProtection="0"/>
    <xf numFmtId="0" fontId="74" fillId="6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7" fillId="6" borderId="0" applyNumberFormat="0" applyBorder="0" applyAlignment="0" applyProtection="0"/>
    <xf numFmtId="0" fontId="75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6" borderId="0" applyNumberFormat="0" applyBorder="0" applyAlignment="0" applyProtection="0"/>
    <xf numFmtId="0" fontId="76" fillId="26" borderId="0" applyNumberFormat="0" applyBorder="0" applyAlignment="0" applyProtection="0"/>
    <xf numFmtId="0" fontId="74" fillId="6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5" fillId="4" borderId="0" applyNumberFormat="0" applyBorder="0" applyAlignment="0" applyProtection="0"/>
    <xf numFmtId="0" fontId="74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6" borderId="0" applyNumberFormat="0" applyBorder="0" applyAlignment="0" applyProtection="0"/>
    <xf numFmtId="0" fontId="75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5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7" fillId="6" borderId="0" applyNumberFormat="0" applyBorder="0" applyAlignment="0" applyProtection="0"/>
    <xf numFmtId="0" fontId="75" fillId="4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0" borderId="15" applyNumberFormat="0" applyFill="0" applyAlignment="0" applyProtection="0"/>
    <xf numFmtId="0" fontId="81" fillId="0" borderId="15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6" fontId="82" fillId="0" borderId="0" applyFont="0" applyFill="0" applyBorder="0" applyAlignment="0" applyProtection="0"/>
    <xf numFmtId="207" fontId="82" fillId="0" borderId="0" applyFont="0" applyFill="0" applyBorder="0" applyAlignment="0" applyProtection="0"/>
    <xf numFmtId="0" fontId="83" fillId="32" borderId="2" applyNumberFormat="0" applyAlignment="0" applyProtection="0"/>
    <xf numFmtId="0" fontId="84" fillId="32" borderId="2" applyNumberFormat="0" applyAlignment="0" applyProtection="0"/>
    <xf numFmtId="0" fontId="85" fillId="33" borderId="3" applyNumberFormat="0" applyAlignment="0" applyProtection="0"/>
    <xf numFmtId="0" fontId="86" fillId="33" borderId="3" applyNumberFormat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64" fillId="0" borderId="17" applyNumberFormat="0" applyFill="0" applyProtection="0">
      <alignment horizontal="left"/>
    </xf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1" fillId="0" borderId="10" applyNumberFormat="0" applyFill="0" applyAlignment="0" applyProtection="0"/>
    <xf numFmtId="0" fontId="92" fillId="0" borderId="10" applyNumberFormat="0" applyFill="0" applyAlignment="0" applyProtection="0"/>
    <xf numFmtId="38" fontId="93" fillId="0" borderId="0" applyFont="0" applyFill="0" applyBorder="0" applyAlignment="0" applyProtection="0"/>
    <xf numFmtId="4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4" fillId="0" borderId="0">
      <alignment/>
      <protection/>
    </xf>
    <xf numFmtId="218" fontId="7" fillId="0" borderId="0" applyFont="0" applyFill="0" applyBorder="0" applyAlignment="0" applyProtection="0"/>
    <xf numFmtId="219" fontId="7" fillId="0" borderId="0" applyFont="0" applyFill="0" applyBorder="0" applyAlignment="0" applyProtection="0"/>
    <xf numFmtId="220" fontId="7" fillId="0" borderId="0" applyFont="0" applyFill="0" applyBorder="0" applyAlignment="0" applyProtection="0"/>
    <xf numFmtId="221" fontId="7" fillId="0" borderId="0" applyFont="0" applyFill="0" applyBorder="0" applyAlignment="0" applyProtection="0"/>
    <xf numFmtId="0" fontId="25" fillId="0" borderId="0">
      <alignment/>
      <protection/>
    </xf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73" fillId="0" borderId="0">
      <alignment/>
      <protection/>
    </xf>
    <xf numFmtId="0" fontId="95" fillId="41" borderId="0" applyNumberFormat="0" applyBorder="0" applyAlignment="0" applyProtection="0"/>
    <xf numFmtId="0" fontId="95" fillId="42" borderId="0" applyNumberFormat="0" applyBorder="0" applyAlignment="0" applyProtection="0"/>
    <xf numFmtId="0" fontId="95" fillId="43" borderId="0" applyNumberFormat="0" applyBorder="0" applyAlignment="0" applyProtection="0"/>
    <xf numFmtId="0" fontId="15" fillId="16" borderId="0" applyNumberFormat="0" applyBorder="0" applyAlignment="0" applyProtection="0"/>
    <xf numFmtId="0" fontId="16" fillId="16" borderId="0" applyNumberFormat="0" applyBorder="0" applyAlignment="0" applyProtection="0"/>
    <xf numFmtId="0" fontId="15" fillId="20" borderId="0" applyNumberFormat="0" applyBorder="0" applyAlignment="0" applyProtection="0"/>
    <xf numFmtId="0" fontId="16" fillId="20" borderId="0" applyNumberFormat="0" applyBorder="0" applyAlignment="0" applyProtection="0"/>
    <xf numFmtId="0" fontId="15" fillId="25" borderId="0" applyNumberFormat="0" applyBorder="0" applyAlignment="0" applyProtection="0"/>
    <xf numFmtId="0" fontId="16" fillId="25" borderId="0" applyNumberFormat="0" applyBorder="0" applyAlignment="0" applyProtection="0"/>
    <xf numFmtId="0" fontId="15" fillId="13" borderId="0" applyNumberFormat="0" applyBorder="0" applyAlignment="0" applyProtection="0"/>
    <xf numFmtId="0" fontId="16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29" borderId="0" applyNumberFormat="0" applyBorder="0" applyAlignment="0" applyProtection="0"/>
    <xf numFmtId="0" fontId="16" fillId="29" borderId="0" applyNumberFormat="0" applyBorder="0" applyAlignment="0" applyProtection="0"/>
    <xf numFmtId="222" fontId="6" fillId="0" borderId="17" applyFill="0" applyProtection="0">
      <alignment horizontal="right"/>
    </xf>
    <xf numFmtId="0" fontId="6" fillId="0" borderId="16" applyNumberFormat="0" applyFill="0" applyProtection="0">
      <alignment horizontal="left"/>
    </xf>
    <xf numFmtId="0" fontId="96" fillId="37" borderId="0" applyNumberFormat="0" applyBorder="0" applyAlignment="0" applyProtection="0"/>
    <xf numFmtId="0" fontId="97" fillId="37" borderId="0" applyNumberFormat="0" applyBorder="0" applyAlignment="0" applyProtection="0"/>
    <xf numFmtId="0" fontId="98" fillId="32" borderId="12" applyNumberFormat="0" applyAlignment="0" applyProtection="0"/>
    <xf numFmtId="0" fontId="99" fillId="32" borderId="12" applyNumberFormat="0" applyAlignment="0" applyProtection="0"/>
    <xf numFmtId="0" fontId="39" fillId="7" borderId="2" applyNumberFormat="0" applyAlignment="0" applyProtection="0"/>
    <xf numFmtId="0" fontId="100" fillId="7" borderId="2" applyNumberFormat="0" applyAlignment="0" applyProtection="0"/>
    <xf numFmtId="1" fontId="6" fillId="0" borderId="17" applyFill="0" applyProtection="0">
      <alignment horizontal="center"/>
    </xf>
    <xf numFmtId="1" fontId="101" fillId="0" borderId="9">
      <alignment vertical="center"/>
      <protection locked="0"/>
    </xf>
    <xf numFmtId="0" fontId="102" fillId="0" borderId="0">
      <alignment/>
      <protection/>
    </xf>
    <xf numFmtId="200" fontId="101" fillId="0" borderId="9">
      <alignment vertical="center"/>
      <protection locked="0"/>
    </xf>
    <xf numFmtId="0" fontId="6" fillId="0" borderId="0">
      <alignment/>
      <protection/>
    </xf>
    <xf numFmtId="0" fontId="82" fillId="0" borderId="0">
      <alignment/>
      <protection/>
    </xf>
    <xf numFmtId="0" fontId="79" fillId="0" borderId="0" applyNumberFormat="0" applyFill="0" applyBorder="0" applyAlignment="0" applyProtection="0"/>
    <xf numFmtId="0" fontId="42" fillId="0" borderId="0">
      <alignment/>
      <protection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0" fillId="34" borderId="11" applyNumberFormat="0" applyFont="0" applyAlignment="0" applyProtection="0"/>
    <xf numFmtId="0" fontId="0" fillId="34" borderId="1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181" fontId="2" fillId="0" borderId="9" xfId="0" applyNumberFormat="1" applyFont="1" applyBorder="1" applyAlignment="1">
      <alignment horizontal="center" vertical="center"/>
    </xf>
    <xf numFmtId="181" fontId="0" fillId="0" borderId="0" xfId="0" applyNumberFormat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81" fontId="5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</cellXfs>
  <cellStyles count="525">
    <cellStyle name="Normal" xfId="0"/>
    <cellStyle name="RowLevel_0" xfId="1"/>
    <cellStyle name="ColLevel_0" xfId="2"/>
    <cellStyle name="RowLevel_1" xfId="3"/>
    <cellStyle name="_~4284367" xfId="15"/>
    <cellStyle name="_20100326高清市院遂宁检察院1080P配置清单26日改" xfId="16"/>
    <cellStyle name="_Book1" xfId="17"/>
    <cellStyle name="_Book1_1" xfId="18"/>
    <cellStyle name="_Book1_2" xfId="19"/>
    <cellStyle name="_Book1_3" xfId="20"/>
    <cellStyle name="_ET_STYLE_NoName_00_" xfId="21"/>
    <cellStyle name="_ET_STYLE_NoName_00__Book1" xfId="22"/>
    <cellStyle name="_ET_STYLE_NoName_00__Book1_1" xfId="23"/>
    <cellStyle name="_ET_STYLE_NoName_00__Book1_1_县公司" xfId="24"/>
    <cellStyle name="_ET_STYLE_NoName_00__Book1_1_银行账户情况表_2010年12月" xfId="25"/>
    <cellStyle name="_ET_STYLE_NoName_00__Book1_2" xfId="26"/>
    <cellStyle name="_ET_STYLE_NoName_00__Book1_县公司" xfId="27"/>
    <cellStyle name="_ET_STYLE_NoName_00__Book1_银行账户情况表_2010年12月" xfId="28"/>
    <cellStyle name="_ET_STYLE_NoName_00__Sheet3" xfId="29"/>
    <cellStyle name="_ET_STYLE_NoName_00__建行" xfId="30"/>
    <cellStyle name="_ET_STYLE_NoName_00__县公司" xfId="31"/>
    <cellStyle name="_ET_STYLE_NoName_00__银行账户情况表_2010年12月" xfId="32"/>
    <cellStyle name="_ET_STYLE_NoName_00__云南水利电力有限公司" xfId="33"/>
    <cellStyle name="_Sheet1" xfId="34"/>
    <cellStyle name="_本部汇总" xfId="35"/>
    <cellStyle name="_部分业务经济资本调整模版" xfId="36"/>
    <cellStyle name="_部分业务经济资本调整模版20081011" xfId="37"/>
    <cellStyle name="_个人购车贷款经济资本计算模板" xfId="38"/>
    <cellStyle name="_工行融资平台统计20100702" xfId="39"/>
    <cellStyle name="_经济资本指标表现暨零售贷款上传数据质量月度分析表" xfId="40"/>
    <cellStyle name="_经济资本指标表现暨零售贷款上传数据质量月度分析表20081015" xfId="41"/>
    <cellStyle name="_弱电系统设备配置报价清单" xfId="42"/>
    <cellStyle name="_远期交易客户汇总" xfId="43"/>
    <cellStyle name="0,0&#13;&#10;NA&#13;&#10;" xfId="44"/>
    <cellStyle name="20% - Accent1" xfId="45"/>
    <cellStyle name="20% - Accent2" xfId="46"/>
    <cellStyle name="20% - Accent3" xfId="47"/>
    <cellStyle name="20% - Accent4" xfId="48"/>
    <cellStyle name="20% - Accent5" xfId="49"/>
    <cellStyle name="20% - Accent6" xfId="50"/>
    <cellStyle name="20% - 强调文字颜色 1" xfId="51"/>
    <cellStyle name="20% - 强调文字颜色 1 2" xfId="52"/>
    <cellStyle name="20% - 强调文字颜色 1_Book1" xfId="53"/>
    <cellStyle name="20% - 强调文字颜色 2" xfId="54"/>
    <cellStyle name="20% - 强调文字颜色 2 2" xfId="55"/>
    <cellStyle name="20% - 强调文字颜色 2_Book1" xfId="56"/>
    <cellStyle name="20% - 强调文字颜色 3" xfId="57"/>
    <cellStyle name="20% - 强调文字颜色 3 2" xfId="58"/>
    <cellStyle name="20% - 强调文字颜色 3_Book1" xfId="59"/>
    <cellStyle name="20% - 强调文字颜色 4" xfId="60"/>
    <cellStyle name="20% - 强调文字颜色 4 2" xfId="61"/>
    <cellStyle name="20% - 强调文字颜色 4_Book1" xfId="62"/>
    <cellStyle name="20% - 强调文字颜色 5" xfId="63"/>
    <cellStyle name="20% - 强调文字颜色 5 2" xfId="64"/>
    <cellStyle name="20% - 强调文字颜色 5_Book1" xfId="65"/>
    <cellStyle name="20% - 强调文字颜色 6" xfId="66"/>
    <cellStyle name="20% - 强调文字颜色 6 2" xfId="67"/>
    <cellStyle name="20% - 强调文字颜色 6_Book1" xfId="68"/>
    <cellStyle name="3232" xfId="69"/>
    <cellStyle name="40% - Accent1" xfId="70"/>
    <cellStyle name="40% - Accent2" xfId="71"/>
    <cellStyle name="40% - Accent3" xfId="72"/>
    <cellStyle name="40% - Accent4" xfId="73"/>
    <cellStyle name="40% - Accent5" xfId="74"/>
    <cellStyle name="40% - Accent6" xfId="75"/>
    <cellStyle name="40% - 强调文字颜色 1" xfId="76"/>
    <cellStyle name="40% - 强调文字颜色 1 2" xfId="77"/>
    <cellStyle name="40% - 强调文字颜色 1_Book1" xfId="78"/>
    <cellStyle name="40% - 强调文字颜色 2" xfId="79"/>
    <cellStyle name="40% - 强调文字颜色 2 2" xfId="80"/>
    <cellStyle name="40% - 强调文字颜色 2_Book1" xfId="81"/>
    <cellStyle name="40% - 强调文字颜色 3" xfId="82"/>
    <cellStyle name="40% - 强调文字颜色 3 2" xfId="83"/>
    <cellStyle name="40% - 强调文字颜色 3_Book1" xfId="84"/>
    <cellStyle name="40% - 强调文字颜色 4" xfId="85"/>
    <cellStyle name="40% - 强调文字颜色 4 2" xfId="86"/>
    <cellStyle name="40% - 强调文字颜色 4_Book1" xfId="87"/>
    <cellStyle name="40% - 强调文字颜色 5" xfId="88"/>
    <cellStyle name="40% - 强调文字颜色 5 2" xfId="89"/>
    <cellStyle name="40% - 强调文字颜色 5_Book1" xfId="90"/>
    <cellStyle name="40% - 强调文字颜色 6" xfId="91"/>
    <cellStyle name="40% - 强调文字颜色 6 2" xfId="92"/>
    <cellStyle name="40% - 强调文字颜色 6_Book1" xfId="93"/>
    <cellStyle name="60% - Accent1" xfId="94"/>
    <cellStyle name="60% - Accent2" xfId="95"/>
    <cellStyle name="60% - Accent3" xfId="96"/>
    <cellStyle name="60% - Accent4" xfId="97"/>
    <cellStyle name="60% - Accent5" xfId="98"/>
    <cellStyle name="60% - Accent6" xfId="99"/>
    <cellStyle name="60% - 强调文字颜色 1" xfId="100"/>
    <cellStyle name="60% - 强调文字颜色 1 2" xfId="101"/>
    <cellStyle name="60% - 强调文字颜色 2" xfId="102"/>
    <cellStyle name="60% - 强调文字颜色 2 2" xfId="103"/>
    <cellStyle name="60% - 强调文字颜色 3" xfId="104"/>
    <cellStyle name="60% - 强调文字颜色 3 2" xfId="105"/>
    <cellStyle name="60% - 强调文字颜色 4" xfId="106"/>
    <cellStyle name="60% - 强调文字颜色 4 2" xfId="107"/>
    <cellStyle name="60% - 强调文字颜色 5" xfId="108"/>
    <cellStyle name="60% - 强调文字颜色 5 2" xfId="109"/>
    <cellStyle name="60% - 强调文字颜色 6" xfId="110"/>
    <cellStyle name="60% - 强调文字颜色 6 2" xfId="111"/>
    <cellStyle name="6mal" xfId="112"/>
    <cellStyle name="Accent1" xfId="113"/>
    <cellStyle name="Accent1 - 20%" xfId="114"/>
    <cellStyle name="Accent1 - 40%" xfId="115"/>
    <cellStyle name="Accent1 - 60%" xfId="116"/>
    <cellStyle name="Accent1_Book1" xfId="117"/>
    <cellStyle name="Accent2" xfId="118"/>
    <cellStyle name="Accent2 - 20%" xfId="119"/>
    <cellStyle name="Accent2 - 40%" xfId="120"/>
    <cellStyle name="Accent2 - 60%" xfId="121"/>
    <cellStyle name="Accent2_Book1" xfId="122"/>
    <cellStyle name="Accent3" xfId="123"/>
    <cellStyle name="Accent3 - 20%" xfId="124"/>
    <cellStyle name="Accent3 - 40%" xfId="125"/>
    <cellStyle name="Accent3 - 60%" xfId="126"/>
    <cellStyle name="Accent3_Book1" xfId="127"/>
    <cellStyle name="Accent4" xfId="128"/>
    <cellStyle name="Accent4 - 20%" xfId="129"/>
    <cellStyle name="Accent4 - 40%" xfId="130"/>
    <cellStyle name="Accent4 - 60%" xfId="131"/>
    <cellStyle name="Accent4_Book1" xfId="132"/>
    <cellStyle name="Accent5" xfId="133"/>
    <cellStyle name="Accent5 - 20%" xfId="134"/>
    <cellStyle name="Accent5 - 40%" xfId="135"/>
    <cellStyle name="Accent5 - 60%" xfId="136"/>
    <cellStyle name="Accent5_Book1" xfId="137"/>
    <cellStyle name="Accent6" xfId="138"/>
    <cellStyle name="Accent6 - 20%" xfId="139"/>
    <cellStyle name="Accent6 - 40%" xfId="140"/>
    <cellStyle name="Accent6 - 60%" xfId="141"/>
    <cellStyle name="Accent6_Book1" xfId="142"/>
    <cellStyle name="args.style" xfId="143"/>
    <cellStyle name="Bad" xfId="144"/>
    <cellStyle name="Black" xfId="145"/>
    <cellStyle name="Border" xfId="146"/>
    <cellStyle name="Calc Currency (0)" xfId="147"/>
    <cellStyle name="Calculation" xfId="148"/>
    <cellStyle name="Check Cell" xfId="149"/>
    <cellStyle name="Comma [0]" xfId="150"/>
    <cellStyle name="comma zerodec" xfId="151"/>
    <cellStyle name="Comma_!!!GO" xfId="152"/>
    <cellStyle name="comma-d" xfId="153"/>
    <cellStyle name="Currency [0]" xfId="154"/>
    <cellStyle name="Currency_!!!GO" xfId="155"/>
    <cellStyle name="Currency1" xfId="156"/>
    <cellStyle name="Date" xfId="157"/>
    <cellStyle name="Dezimal [0]_laroux" xfId="158"/>
    <cellStyle name="Dezimal_laroux" xfId="159"/>
    <cellStyle name="Dollar (zero dec)" xfId="160"/>
    <cellStyle name="Explanatory Text" xfId="161"/>
    <cellStyle name="Fixed" xfId="162"/>
    <cellStyle name="Followed Hyperlink_AheadBehind.xls Chart 23" xfId="163"/>
    <cellStyle name="Good" xfId="164"/>
    <cellStyle name="Grey" xfId="165"/>
    <cellStyle name="Header1" xfId="166"/>
    <cellStyle name="Header2" xfId="167"/>
    <cellStyle name="Heading 1" xfId="168"/>
    <cellStyle name="Heading 2" xfId="169"/>
    <cellStyle name="Heading 3" xfId="170"/>
    <cellStyle name="Heading 4" xfId="171"/>
    <cellStyle name="HEADING1" xfId="172"/>
    <cellStyle name="HEADING2" xfId="173"/>
    <cellStyle name="Hyperlink_AheadBehind.xls Chart 23" xfId="174"/>
    <cellStyle name="Input" xfId="175"/>
    <cellStyle name="Input [yellow]" xfId="176"/>
    <cellStyle name="Input Cells" xfId="177"/>
    <cellStyle name="Input_Book1" xfId="178"/>
    <cellStyle name="Linked Cell" xfId="179"/>
    <cellStyle name="Linked Cells" xfId="180"/>
    <cellStyle name="Millares [0]_96 Risk" xfId="181"/>
    <cellStyle name="Millares_96 Risk" xfId="182"/>
    <cellStyle name="Milliers [0]_!!!GO" xfId="183"/>
    <cellStyle name="Milliers_!!!GO" xfId="184"/>
    <cellStyle name="Moneda [0]_96 Risk" xfId="185"/>
    <cellStyle name="Moneda_96 Risk" xfId="186"/>
    <cellStyle name="Mon閠aire [0]_!!!GO" xfId="187"/>
    <cellStyle name="Mon閠aire_!!!GO" xfId="188"/>
    <cellStyle name="Neutral" xfId="189"/>
    <cellStyle name="New Times Roman" xfId="190"/>
    <cellStyle name="no dec" xfId="191"/>
    <cellStyle name="Non défini" xfId="192"/>
    <cellStyle name="Norma,_laroux_4_营业在建 (2)_E21" xfId="193"/>
    <cellStyle name="Normal - Style1" xfId="194"/>
    <cellStyle name="Normal_!!!GO" xfId="195"/>
    <cellStyle name="Note" xfId="196"/>
    <cellStyle name="Output" xfId="197"/>
    <cellStyle name="per.style" xfId="198"/>
    <cellStyle name="Percent [2]" xfId="199"/>
    <cellStyle name="Percent_!!!GO" xfId="200"/>
    <cellStyle name="Pourcentage_pldt" xfId="201"/>
    <cellStyle name="PSChar" xfId="202"/>
    <cellStyle name="PSDate" xfId="203"/>
    <cellStyle name="PSDec" xfId="204"/>
    <cellStyle name="PSHeading" xfId="205"/>
    <cellStyle name="PSInt" xfId="206"/>
    <cellStyle name="PSSpacer" xfId="207"/>
    <cellStyle name="Red" xfId="208"/>
    <cellStyle name="RowLevel_0" xfId="209"/>
    <cellStyle name="s]&#13;&#10;;load=C:\WINDOWS\VERINST.EXE APMAPP.EXE &#13;&#10;run=&#13;&#10;Beep=yes&#13;&#10;NullPort=None&#13;&#10;BorderWidth=3&#13;&#10;CursorBlinkRate=780&#13;&#10;Double" xfId="210"/>
    <cellStyle name="s]&#13;&#10;load=&#13;&#10;run=&#13;&#10;NullPort=None&#13;&#10;device=HP LaserJet 4 Plus,HPPCL5MS,LPT1:&#13;&#10;&#13;&#10;[Desktop]&#13;&#10;Wallpaper=(无)&#13;&#10;TileWallpaper=0&#13;" xfId="211"/>
    <cellStyle name="sstot" xfId="212"/>
    <cellStyle name="Standard_AREAS" xfId="213"/>
    <cellStyle name="Style 1" xfId="214"/>
    <cellStyle name="t" xfId="215"/>
    <cellStyle name="t_HVAC Equipment (3)" xfId="216"/>
    <cellStyle name="Title" xfId="217"/>
    <cellStyle name="Total" xfId="218"/>
    <cellStyle name="Tusental (0)_pldt" xfId="219"/>
    <cellStyle name="Tusental_pldt" xfId="220"/>
    <cellStyle name="Valuta (0)_pldt" xfId="221"/>
    <cellStyle name="Valuta_pldt" xfId="222"/>
    <cellStyle name="Warning Text" xfId="223"/>
    <cellStyle name="Percent" xfId="224"/>
    <cellStyle name="百分比 2" xfId="225"/>
    <cellStyle name="百分比 3" xfId="226"/>
    <cellStyle name="百分比 4" xfId="227"/>
    <cellStyle name="捠壿 [0.00]_Region Orders (2)" xfId="228"/>
    <cellStyle name="捠壿_Region Orders (2)" xfId="229"/>
    <cellStyle name="编号" xfId="230"/>
    <cellStyle name="标题" xfId="231"/>
    <cellStyle name="标题 1" xfId="232"/>
    <cellStyle name="标题 1 2" xfId="233"/>
    <cellStyle name="标题 2" xfId="234"/>
    <cellStyle name="标题 2 2" xfId="235"/>
    <cellStyle name="标题 3" xfId="236"/>
    <cellStyle name="标题 3 2" xfId="237"/>
    <cellStyle name="标题 4" xfId="238"/>
    <cellStyle name="标题 4 2" xfId="239"/>
    <cellStyle name="标题 5" xfId="240"/>
    <cellStyle name="标题1" xfId="241"/>
    <cellStyle name="表标题" xfId="242"/>
    <cellStyle name="部门" xfId="243"/>
    <cellStyle name="差" xfId="244"/>
    <cellStyle name="差 2" xfId="245"/>
    <cellStyle name="差_ 表二" xfId="246"/>
    <cellStyle name="差_~4190974" xfId="247"/>
    <cellStyle name="差_~5676413" xfId="248"/>
    <cellStyle name="差_00省级(打印)" xfId="249"/>
    <cellStyle name="差_00省级(定稿)" xfId="250"/>
    <cellStyle name="差_03昭通" xfId="251"/>
    <cellStyle name="差_0502通海县" xfId="252"/>
    <cellStyle name="差_05玉溪" xfId="253"/>
    <cellStyle name="差_0605石屏县" xfId="254"/>
    <cellStyle name="差_1003牟定县" xfId="255"/>
    <cellStyle name="差_1110洱源县" xfId="256"/>
    <cellStyle name="差_11大理" xfId="257"/>
    <cellStyle name="差_2、土地面积、人口、粮食产量基本情况" xfId="258"/>
    <cellStyle name="差_2006年分析表" xfId="259"/>
    <cellStyle name="差_2006年基础数据" xfId="260"/>
    <cellStyle name="差_2006年全省财力计算表（中央、决算）" xfId="261"/>
    <cellStyle name="差_2006年水利统计指标统计表" xfId="262"/>
    <cellStyle name="差_2006年在职人员情况" xfId="263"/>
    <cellStyle name="差_2007年检察院案件数" xfId="264"/>
    <cellStyle name="差_2007年可用财力" xfId="265"/>
    <cellStyle name="差_2007年人员分部门统计表" xfId="266"/>
    <cellStyle name="差_2007年政法部门业务指标" xfId="267"/>
    <cellStyle name="差_2008年县级公安保障标准落实奖励经费分配测算" xfId="268"/>
    <cellStyle name="差_2008云南省分县市中小学教职工统计表（教育厅提供）" xfId="269"/>
    <cellStyle name="差_2009年一般性转移支付标准工资" xfId="270"/>
    <cellStyle name="差_2009年一般性转移支付标准工资_~4190974" xfId="271"/>
    <cellStyle name="差_2009年一般性转移支付标准工资_~5676413" xfId="272"/>
    <cellStyle name="差_2009年一般性转移支付标准工资_不用软件计算9.1不考虑经费管理评价xl" xfId="273"/>
    <cellStyle name="差_2009年一般性转移支付标准工资_地方配套按人均增幅控制8.30xl" xfId="274"/>
    <cellStyle name="差_2009年一般性转移支付标准工资_地方配套按人均增幅控制8.30一般预算平均增幅、人均可用财力平均增幅两次控制、社会治安系数调整、案件数调整xl" xfId="275"/>
    <cellStyle name="差_2009年一般性转移支付标准工资_地方配套按人均增幅控制8.31（调整结案率后）xl" xfId="276"/>
    <cellStyle name="差_2009年一般性转移支付标准工资_奖励补助测算5.22测试" xfId="277"/>
    <cellStyle name="差_2009年一般性转移支付标准工资_奖励补助测算5.23新" xfId="278"/>
    <cellStyle name="差_2009年一般性转移支付标准工资_奖励补助测算5.24冯铸" xfId="279"/>
    <cellStyle name="差_2009年一般性转移支付标准工资_奖励补助测算7.23" xfId="280"/>
    <cellStyle name="差_2009年一般性转移支付标准工资_奖励补助测算7.25" xfId="281"/>
    <cellStyle name="差_2009年一般性转移支付标准工资_奖励补助测算7.25 (version 1) (version 1)" xfId="282"/>
    <cellStyle name="差_530623_2006年县级财政报表附表" xfId="283"/>
    <cellStyle name="差_530629_2006年县级财政报表附表" xfId="284"/>
    <cellStyle name="差_5334_2006年迪庆县级财政报表附表" xfId="285"/>
    <cellStyle name="差_Book1" xfId="286"/>
    <cellStyle name="差_Book1_1" xfId="287"/>
    <cellStyle name="差_Book1_2" xfId="288"/>
    <cellStyle name="差_Book1_3" xfId="289"/>
    <cellStyle name="差_Book1_县公司" xfId="290"/>
    <cellStyle name="差_Book1_银行账户情况表_2010年12月" xfId="291"/>
    <cellStyle name="差_Book2" xfId="292"/>
    <cellStyle name="差_M01-2(州市补助收入)" xfId="293"/>
    <cellStyle name="差_M03" xfId="294"/>
    <cellStyle name="差_不用软件计算9.1不考虑经费管理评价xl" xfId="295"/>
    <cellStyle name="差_财政供养人员" xfId="296"/>
    <cellStyle name="差_财政支出对上级的依赖程度" xfId="297"/>
    <cellStyle name="差_城建部门" xfId="298"/>
    <cellStyle name="差_地方配套按人均增幅控制8.30xl" xfId="299"/>
    <cellStyle name="差_地方配套按人均增幅控制8.30一般预算平均增幅、人均可用财力平均增幅两次控制、社会治安系数调整、案件数调整xl" xfId="300"/>
    <cellStyle name="差_地方配套按人均增幅控制8.31（调整结案率后）xl" xfId="301"/>
    <cellStyle name="差_第五部分(才淼、饶永宏）" xfId="302"/>
    <cellStyle name="差_第一部分：综合全" xfId="303"/>
    <cellStyle name="差_高中教师人数（教育厅1.6日提供）" xfId="304"/>
    <cellStyle name="差_汇总" xfId="305"/>
    <cellStyle name="差_汇总-县级财政报表附表" xfId="306"/>
    <cellStyle name="差_基础数据分析" xfId="307"/>
    <cellStyle name="差_检验表" xfId="308"/>
    <cellStyle name="差_检验表（调整后）" xfId="309"/>
    <cellStyle name="差_建行" xfId="310"/>
    <cellStyle name="差_奖励补助测算5.22测试" xfId="311"/>
    <cellStyle name="差_奖励补助测算5.23新" xfId="312"/>
    <cellStyle name="差_奖励补助测算5.24冯铸" xfId="313"/>
    <cellStyle name="差_奖励补助测算7.23" xfId="314"/>
    <cellStyle name="差_奖励补助测算7.25" xfId="315"/>
    <cellStyle name="差_奖励补助测算7.25 (version 1) (version 1)" xfId="316"/>
    <cellStyle name="差_教师绩效工资测算表（离退休按各地上报数测算）2009年1月1日" xfId="317"/>
    <cellStyle name="差_教育厅提供义务教育及高中教师人数（2009年1月6日）" xfId="318"/>
    <cellStyle name="差_历年教师人数" xfId="319"/>
    <cellStyle name="差_丽江汇总" xfId="320"/>
    <cellStyle name="差_三季度－表二" xfId="321"/>
    <cellStyle name="差_卫生部门" xfId="322"/>
    <cellStyle name="差_文体广播部门" xfId="323"/>
    <cellStyle name="差_下半年禁毒办案经费分配2544.3万元" xfId="324"/>
    <cellStyle name="差_下半年禁吸戒毒经费1000万元" xfId="325"/>
    <cellStyle name="差_县公司" xfId="326"/>
    <cellStyle name="差_县级公安机关公用经费标准奖励测算方案（定稿）" xfId="327"/>
    <cellStyle name="差_县级基础数据" xfId="328"/>
    <cellStyle name="差_业务工作量指标" xfId="329"/>
    <cellStyle name="差_义务教育阶段教职工人数（教育厅提供最终）" xfId="330"/>
    <cellStyle name="差_银行账户情况表_2010年12月" xfId="331"/>
    <cellStyle name="差_云南农村义务教育统计表" xfId="332"/>
    <cellStyle name="差_云南省2008年中小学教师人数统计表" xfId="333"/>
    <cellStyle name="差_云南省2008年中小学教职工情况（教育厅提供20090101加工整理）" xfId="334"/>
    <cellStyle name="差_云南省2008年转移支付测算——州市本级考核部分及政策性测算" xfId="335"/>
    <cellStyle name="差_云南水利电力有限公司" xfId="336"/>
    <cellStyle name="差_指标四" xfId="337"/>
    <cellStyle name="差_指标五" xfId="338"/>
    <cellStyle name="常规 2" xfId="339"/>
    <cellStyle name="常规 2 2" xfId="340"/>
    <cellStyle name="常规 2 2 2" xfId="341"/>
    <cellStyle name="常规 2 2_Book1" xfId="342"/>
    <cellStyle name="常规 2 3" xfId="343"/>
    <cellStyle name="常规 2 4" xfId="344"/>
    <cellStyle name="常规 2 5" xfId="345"/>
    <cellStyle name="常规 2 6" xfId="346"/>
    <cellStyle name="常规 2 7" xfId="347"/>
    <cellStyle name="常规 2 8" xfId="348"/>
    <cellStyle name="常规 2_02-2008决算报表格式" xfId="349"/>
    <cellStyle name="常规 3" xfId="350"/>
    <cellStyle name="常规 4" xfId="351"/>
    <cellStyle name="常规 4 2" xfId="352"/>
    <cellStyle name="常规 4_Book1" xfId="353"/>
    <cellStyle name="常规 5" xfId="354"/>
    <cellStyle name="常规 6" xfId="355"/>
    <cellStyle name="常规 7" xfId="356"/>
    <cellStyle name="常规 8" xfId="357"/>
    <cellStyle name="Hyperlink" xfId="358"/>
    <cellStyle name="超链接 2" xfId="359"/>
    <cellStyle name="分级显示列_1_Book1" xfId="360"/>
    <cellStyle name="分级显示行_1_13区汇总" xfId="361"/>
    <cellStyle name="归盒啦_95" xfId="362"/>
    <cellStyle name="好" xfId="363"/>
    <cellStyle name="好 2" xfId="364"/>
    <cellStyle name="好_ 表二" xfId="365"/>
    <cellStyle name="好_~4190974" xfId="366"/>
    <cellStyle name="好_~5676413" xfId="367"/>
    <cellStyle name="好_00省级(打印)" xfId="368"/>
    <cellStyle name="好_00省级(定稿)" xfId="369"/>
    <cellStyle name="好_03昭通" xfId="370"/>
    <cellStyle name="好_0502通海县" xfId="371"/>
    <cellStyle name="好_05玉溪" xfId="372"/>
    <cellStyle name="好_0605石屏县" xfId="373"/>
    <cellStyle name="好_1003牟定县" xfId="374"/>
    <cellStyle name="好_1110洱源县" xfId="375"/>
    <cellStyle name="好_11大理" xfId="376"/>
    <cellStyle name="好_2、土地面积、人口、粮食产量基本情况" xfId="377"/>
    <cellStyle name="好_2006年分析表" xfId="378"/>
    <cellStyle name="好_2006年基础数据" xfId="379"/>
    <cellStyle name="好_2006年全省财力计算表（中央、决算）" xfId="380"/>
    <cellStyle name="好_2006年水利统计指标统计表" xfId="381"/>
    <cellStyle name="好_2006年在职人员情况" xfId="382"/>
    <cellStyle name="好_2007年检察院案件数" xfId="383"/>
    <cellStyle name="好_2007年可用财力" xfId="384"/>
    <cellStyle name="好_2007年人员分部门统计表" xfId="385"/>
    <cellStyle name="好_2007年政法部门业务指标" xfId="386"/>
    <cellStyle name="好_2008年县级公安保障标准落实奖励经费分配测算" xfId="387"/>
    <cellStyle name="好_2008云南省分县市中小学教职工统计表（教育厅提供）" xfId="388"/>
    <cellStyle name="好_2009年一般性转移支付标准工资" xfId="389"/>
    <cellStyle name="好_2009年一般性转移支付标准工资_~4190974" xfId="390"/>
    <cellStyle name="好_2009年一般性转移支付标准工资_~5676413" xfId="391"/>
    <cellStyle name="好_2009年一般性转移支付标准工资_不用软件计算9.1不考虑经费管理评价xl" xfId="392"/>
    <cellStyle name="好_2009年一般性转移支付标准工资_地方配套按人均增幅控制8.30xl" xfId="393"/>
    <cellStyle name="好_2009年一般性转移支付标准工资_地方配套按人均增幅控制8.30一般预算平均增幅、人均可用财力平均增幅两次控制、社会治安系数调整、案件数调整xl" xfId="394"/>
    <cellStyle name="好_2009年一般性转移支付标准工资_地方配套按人均增幅控制8.31（调整结案率后）xl" xfId="395"/>
    <cellStyle name="好_2009年一般性转移支付标准工资_奖励补助测算5.22测试" xfId="396"/>
    <cellStyle name="好_2009年一般性转移支付标准工资_奖励补助测算5.23新" xfId="397"/>
    <cellStyle name="好_2009年一般性转移支付标准工资_奖励补助测算5.24冯铸" xfId="398"/>
    <cellStyle name="好_2009年一般性转移支付标准工资_奖励补助测算7.23" xfId="399"/>
    <cellStyle name="好_2009年一般性转移支付标准工资_奖励补助测算7.25" xfId="400"/>
    <cellStyle name="好_2009年一般性转移支付标准工资_奖励补助测算7.25 (version 1) (version 1)" xfId="401"/>
    <cellStyle name="好_530623_2006年县级财政报表附表" xfId="402"/>
    <cellStyle name="好_530629_2006年县级财政报表附表" xfId="403"/>
    <cellStyle name="好_5334_2006年迪庆县级财政报表附表" xfId="404"/>
    <cellStyle name="好_Book1" xfId="405"/>
    <cellStyle name="好_Book1_1" xfId="406"/>
    <cellStyle name="好_Book1_2" xfId="407"/>
    <cellStyle name="好_Book1_3" xfId="408"/>
    <cellStyle name="好_Book1_县公司" xfId="409"/>
    <cellStyle name="好_Book1_银行账户情况表_2010年12月" xfId="410"/>
    <cellStyle name="好_Book2" xfId="411"/>
    <cellStyle name="好_M01-2(州市补助收入)" xfId="412"/>
    <cellStyle name="好_M03" xfId="413"/>
    <cellStyle name="好_不用软件计算9.1不考虑经费管理评价xl" xfId="414"/>
    <cellStyle name="好_财政供养人员" xfId="415"/>
    <cellStyle name="好_财政支出对上级的依赖程度" xfId="416"/>
    <cellStyle name="好_城建部门" xfId="417"/>
    <cellStyle name="好_地方配套按人均增幅控制8.30xl" xfId="418"/>
    <cellStyle name="好_地方配套按人均增幅控制8.30一般预算平均增幅、人均可用财力平均增幅两次控制、社会治安系数调整、案件数调整xl" xfId="419"/>
    <cellStyle name="好_地方配套按人均增幅控制8.31（调整结案率后）xl" xfId="420"/>
    <cellStyle name="好_第五部分(才淼、饶永宏）" xfId="421"/>
    <cellStyle name="好_第一部分：综合全" xfId="422"/>
    <cellStyle name="好_高中教师人数（教育厅1.6日提供）" xfId="423"/>
    <cellStyle name="好_汇总" xfId="424"/>
    <cellStyle name="好_汇总-县级财政报表附表" xfId="425"/>
    <cellStyle name="好_基础数据分析" xfId="426"/>
    <cellStyle name="好_检验表" xfId="427"/>
    <cellStyle name="好_检验表（调整后）" xfId="428"/>
    <cellStyle name="好_建行" xfId="429"/>
    <cellStyle name="好_奖励补助测算5.22测试" xfId="430"/>
    <cellStyle name="好_奖励补助测算5.23新" xfId="431"/>
    <cellStyle name="好_奖励补助测算5.24冯铸" xfId="432"/>
    <cellStyle name="好_奖励补助测算7.23" xfId="433"/>
    <cellStyle name="好_奖励补助测算7.25" xfId="434"/>
    <cellStyle name="好_奖励补助测算7.25 (version 1) (version 1)" xfId="435"/>
    <cellStyle name="好_教师绩效工资测算表（离退休按各地上报数测算）2009年1月1日" xfId="436"/>
    <cellStyle name="好_教育厅提供义务教育及高中教师人数（2009年1月6日）" xfId="437"/>
    <cellStyle name="好_历年教师人数" xfId="438"/>
    <cellStyle name="好_丽江汇总" xfId="439"/>
    <cellStyle name="好_三季度－表二" xfId="440"/>
    <cellStyle name="好_卫生部门" xfId="441"/>
    <cellStyle name="好_文体广播部门" xfId="442"/>
    <cellStyle name="好_下半年禁毒办案经费分配2544.3万元" xfId="443"/>
    <cellStyle name="好_下半年禁吸戒毒经费1000万元" xfId="444"/>
    <cellStyle name="好_县公司" xfId="445"/>
    <cellStyle name="好_县级公安机关公用经费标准奖励测算方案（定稿）" xfId="446"/>
    <cellStyle name="好_县级基础数据" xfId="447"/>
    <cellStyle name="好_业务工作量指标" xfId="448"/>
    <cellStyle name="好_义务教育阶段教职工人数（教育厅提供最终）" xfId="449"/>
    <cellStyle name="好_银行账户情况表_2010年12月" xfId="450"/>
    <cellStyle name="好_云南农村义务教育统计表" xfId="451"/>
    <cellStyle name="好_云南省2008年中小学教师人数统计表" xfId="452"/>
    <cellStyle name="好_云南省2008年中小学教职工情况（教育厅提供20090101加工整理）" xfId="453"/>
    <cellStyle name="好_云南省2008年转移支付测算——州市本级考核部分及政策性测算" xfId="454"/>
    <cellStyle name="好_云南水利电力有限公司" xfId="455"/>
    <cellStyle name="好_指标四" xfId="456"/>
    <cellStyle name="好_指标五" xfId="457"/>
    <cellStyle name="后继超链接" xfId="458"/>
    <cellStyle name="汇总" xfId="459"/>
    <cellStyle name="汇总 2" xfId="460"/>
    <cellStyle name="Currency" xfId="461"/>
    <cellStyle name="货币 2" xfId="462"/>
    <cellStyle name="货币 2 2" xfId="463"/>
    <cellStyle name="Currency [0]" xfId="464"/>
    <cellStyle name="貨幣 [0]_SGV" xfId="465"/>
    <cellStyle name="貨幣_SGV" xfId="466"/>
    <cellStyle name="计算" xfId="467"/>
    <cellStyle name="计算 2" xfId="468"/>
    <cellStyle name="检查单元格" xfId="469"/>
    <cellStyle name="检查单元格 2" xfId="470"/>
    <cellStyle name="解释性文本" xfId="471"/>
    <cellStyle name="解释性文本 2" xfId="472"/>
    <cellStyle name="借出原因" xfId="473"/>
    <cellStyle name="警告文本" xfId="474"/>
    <cellStyle name="警告文本 2" xfId="475"/>
    <cellStyle name="警告文本_Book1" xfId="476"/>
    <cellStyle name="链接单元格" xfId="477"/>
    <cellStyle name="链接单元格 2" xfId="478"/>
    <cellStyle name="콤마 [0]_BOILER-CO1" xfId="479"/>
    <cellStyle name="콤마_BOILER-CO1" xfId="480"/>
    <cellStyle name="통화 [0]_BOILER-CO1" xfId="481"/>
    <cellStyle name="통화_BOILER-CO1" xfId="482"/>
    <cellStyle name="표준_0N-HANDLING " xfId="483"/>
    <cellStyle name="霓付 [0]_ +Foil &amp; -FOIL &amp; PAPER" xfId="484"/>
    <cellStyle name="霓付_ +Foil &amp; -FOIL &amp; PAPER" xfId="485"/>
    <cellStyle name="烹拳 [0]_ +Foil &amp; -FOIL &amp; PAPER" xfId="486"/>
    <cellStyle name="烹拳_ +Foil &amp; -FOIL &amp; PAPER" xfId="487"/>
    <cellStyle name="普通_ 白土" xfId="488"/>
    <cellStyle name="千分位[0]_ 白土" xfId="489"/>
    <cellStyle name="千分位_ 白土" xfId="490"/>
    <cellStyle name="千位[0]_ 方正PC" xfId="491"/>
    <cellStyle name="千位_ 方正PC" xfId="492"/>
    <cellStyle name="Comma" xfId="493"/>
    <cellStyle name="千位分隔 2" xfId="494"/>
    <cellStyle name="千位分隔 3" xfId="495"/>
    <cellStyle name="Comma [0]" xfId="496"/>
    <cellStyle name="千位分隔[0] 2" xfId="497"/>
    <cellStyle name="钎霖_4岿角利" xfId="498"/>
    <cellStyle name="强调 1" xfId="499"/>
    <cellStyle name="强调 2" xfId="500"/>
    <cellStyle name="强调 3" xfId="501"/>
    <cellStyle name="强调文字颜色 1" xfId="502"/>
    <cellStyle name="强调文字颜色 1 2" xfId="503"/>
    <cellStyle name="强调文字颜色 2" xfId="504"/>
    <cellStyle name="强调文字颜色 2 2" xfId="505"/>
    <cellStyle name="强调文字颜色 3" xfId="506"/>
    <cellStyle name="强调文字颜色 3 2" xfId="507"/>
    <cellStyle name="强调文字颜色 4" xfId="508"/>
    <cellStyle name="强调文字颜色 4 2" xfId="509"/>
    <cellStyle name="强调文字颜色 5" xfId="510"/>
    <cellStyle name="强调文字颜色 5 2" xfId="511"/>
    <cellStyle name="强调文字颜色 6" xfId="512"/>
    <cellStyle name="强调文字颜色 6 2" xfId="513"/>
    <cellStyle name="日期" xfId="514"/>
    <cellStyle name="商品名称" xfId="515"/>
    <cellStyle name="适中" xfId="516"/>
    <cellStyle name="适中 2" xfId="517"/>
    <cellStyle name="输出" xfId="518"/>
    <cellStyle name="输出 2" xfId="519"/>
    <cellStyle name="输入" xfId="520"/>
    <cellStyle name="输入 2" xfId="521"/>
    <cellStyle name="数量" xfId="522"/>
    <cellStyle name="数字" xfId="523"/>
    <cellStyle name="未定义" xfId="524"/>
    <cellStyle name="小数" xfId="525"/>
    <cellStyle name="样式 1" xfId="526"/>
    <cellStyle name="一般_SGV" xfId="527"/>
    <cellStyle name="Followed Hyperlink" xfId="528"/>
    <cellStyle name="昗弨_Pacific Region P&amp;L" xfId="529"/>
    <cellStyle name="寘嬫愗傝 [0.00]_Region Orders (2)" xfId="530"/>
    <cellStyle name="寘嬫愗傝_Region Orders (2)" xfId="531"/>
    <cellStyle name="注释" xfId="532"/>
    <cellStyle name="注释 2" xfId="533"/>
    <cellStyle name="㼿㼿㼿㼿㼿㼿" xfId="534"/>
    <cellStyle name="㼿㼿㼿㼿㼿㼿㼿㼿㼿㼿㼿?" xfId="5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selection activeCell="D17" sqref="D17"/>
    </sheetView>
  </sheetViews>
  <sheetFormatPr defaultColWidth="9.00390625" defaultRowHeight="14.25"/>
  <cols>
    <col min="1" max="1" width="4.625" style="5" customWidth="1"/>
    <col min="2" max="2" width="13.875" style="1" customWidth="1"/>
    <col min="3" max="3" width="10.875" style="0" customWidth="1"/>
    <col min="4" max="4" width="10.625" style="0" customWidth="1"/>
    <col min="5" max="5" width="10.875" style="0" customWidth="1"/>
    <col min="6" max="6" width="27.875" style="8" customWidth="1"/>
  </cols>
  <sheetData>
    <row r="1" spans="1:8" ht="20.25" customHeight="1">
      <c r="A1" s="22" t="s">
        <v>110</v>
      </c>
      <c r="B1" s="23"/>
      <c r="C1" s="23"/>
      <c r="D1" s="23"/>
      <c r="E1" s="23"/>
      <c r="F1" s="24"/>
      <c r="G1" s="4"/>
      <c r="H1" s="4"/>
    </row>
    <row r="2" spans="1:8" ht="12.75" customHeight="1">
      <c r="A2" s="25" t="s">
        <v>24</v>
      </c>
      <c r="B2" s="26"/>
      <c r="C2" s="26"/>
      <c r="D2" s="26"/>
      <c r="E2" s="26"/>
      <c r="F2" s="26"/>
      <c r="G2" s="4"/>
      <c r="H2" s="4"/>
    </row>
    <row r="3" spans="1:6" s="21" customFormat="1" ht="16.5" customHeight="1">
      <c r="A3" s="17" t="s">
        <v>40</v>
      </c>
      <c r="B3" s="20" t="s">
        <v>0</v>
      </c>
      <c r="C3" s="20" t="s">
        <v>1</v>
      </c>
      <c r="D3" s="25" t="s">
        <v>74</v>
      </c>
      <c r="E3" s="25"/>
      <c r="F3" s="20" t="s">
        <v>107</v>
      </c>
    </row>
    <row r="4" spans="1:6" ht="16.5" customHeight="1">
      <c r="A4" s="3">
        <v>1</v>
      </c>
      <c r="B4" s="2" t="s">
        <v>111</v>
      </c>
      <c r="C4" s="2">
        <v>48</v>
      </c>
      <c r="D4" s="3">
        <f>48</f>
        <v>48</v>
      </c>
      <c r="E4" s="3">
        <f>D4</f>
        <v>48</v>
      </c>
      <c r="F4" s="30" t="s">
        <v>117</v>
      </c>
    </row>
    <row r="5" spans="1:6" ht="16.5" customHeight="1">
      <c r="A5" s="3">
        <v>2</v>
      </c>
      <c r="B5" s="2" t="s">
        <v>112</v>
      </c>
      <c r="C5" s="3">
        <v>40</v>
      </c>
      <c r="D5" s="27">
        <f>C5+C6</f>
        <v>79</v>
      </c>
      <c r="E5" s="27">
        <f>D5+D7</f>
        <v>160</v>
      </c>
      <c r="F5" s="30"/>
    </row>
    <row r="6" spans="1:6" ht="16.5" customHeight="1">
      <c r="A6" s="3">
        <v>3</v>
      </c>
      <c r="B6" s="2" t="s">
        <v>113</v>
      </c>
      <c r="C6" s="3">
        <v>39</v>
      </c>
      <c r="D6" s="27"/>
      <c r="E6" s="27"/>
      <c r="F6" s="30"/>
    </row>
    <row r="7" spans="1:6" ht="16.5" customHeight="1">
      <c r="A7" s="3">
        <v>4</v>
      </c>
      <c r="B7" s="2" t="s">
        <v>114</v>
      </c>
      <c r="C7" s="3">
        <v>42</v>
      </c>
      <c r="D7" s="27">
        <f>C7+C8</f>
        <v>81</v>
      </c>
      <c r="E7" s="27"/>
      <c r="F7" s="30"/>
    </row>
    <row r="8" spans="1:6" ht="16.5" customHeight="1">
      <c r="A8" s="3">
        <v>5</v>
      </c>
      <c r="B8" s="2" t="s">
        <v>115</v>
      </c>
      <c r="C8" s="3">
        <v>39</v>
      </c>
      <c r="D8" s="27"/>
      <c r="E8" s="27"/>
      <c r="F8" s="30"/>
    </row>
    <row r="9" spans="1:6" ht="27.75" customHeight="1">
      <c r="A9" s="33" t="s">
        <v>22</v>
      </c>
      <c r="B9" s="34"/>
      <c r="C9" s="3">
        <f>SUM(C4:C8)</f>
        <v>208</v>
      </c>
      <c r="D9" s="3">
        <f>D4+D5+D7</f>
        <v>208</v>
      </c>
      <c r="E9" s="2">
        <f>E5+E4</f>
        <v>208</v>
      </c>
      <c r="F9" s="30"/>
    </row>
    <row r="10" spans="1:6" ht="16.5" customHeight="1">
      <c r="A10" s="31" t="s">
        <v>23</v>
      </c>
      <c r="B10" s="32"/>
      <c r="C10" s="32"/>
      <c r="D10" s="32"/>
      <c r="E10" s="32"/>
      <c r="F10" s="32"/>
    </row>
    <row r="11" spans="1:6" s="19" customFormat="1" ht="15.75" customHeight="1">
      <c r="A11" s="17"/>
      <c r="B11" s="10" t="s">
        <v>9</v>
      </c>
      <c r="C11" s="17" t="s">
        <v>72</v>
      </c>
      <c r="D11" s="17" t="s">
        <v>73</v>
      </c>
      <c r="E11" s="17" t="s">
        <v>106</v>
      </c>
      <c r="F11" s="18" t="s">
        <v>25</v>
      </c>
    </row>
    <row r="12" spans="1:6" ht="15.75" customHeight="1">
      <c r="A12" s="3">
        <v>1</v>
      </c>
      <c r="B12" s="3" t="s">
        <v>46</v>
      </c>
      <c r="C12" s="3">
        <v>0</v>
      </c>
      <c r="D12" s="3">
        <v>4</v>
      </c>
      <c r="E12" s="3">
        <f aca="true" t="shared" si="0" ref="E12:E38">C12+D12</f>
        <v>4</v>
      </c>
      <c r="F12" s="7">
        <f>E12*1.2</f>
        <v>4.8</v>
      </c>
    </row>
    <row r="13" spans="1:6" ht="15.75" customHeight="1">
      <c r="A13" s="3">
        <v>2</v>
      </c>
      <c r="B13" s="3" t="s">
        <v>47</v>
      </c>
      <c r="C13" s="3">
        <v>3</v>
      </c>
      <c r="D13" s="3">
        <v>1</v>
      </c>
      <c r="E13" s="3">
        <f>C13+D13</f>
        <v>4</v>
      </c>
      <c r="F13" s="7">
        <f aca="true" t="shared" si="1" ref="F13:F39">E13*1.2</f>
        <v>4.8</v>
      </c>
    </row>
    <row r="14" spans="1:6" ht="15.75" customHeight="1">
      <c r="A14" s="3">
        <v>3</v>
      </c>
      <c r="B14" s="3" t="s">
        <v>48</v>
      </c>
      <c r="C14" s="3">
        <v>4</v>
      </c>
      <c r="D14" s="3">
        <v>2</v>
      </c>
      <c r="E14" s="3">
        <f t="shared" si="0"/>
        <v>6</v>
      </c>
      <c r="F14" s="7">
        <f t="shared" si="1"/>
        <v>7.199999999999999</v>
      </c>
    </row>
    <row r="15" spans="1:6" ht="15.75" customHeight="1">
      <c r="A15" s="3">
        <v>4</v>
      </c>
      <c r="B15" s="3" t="s">
        <v>49</v>
      </c>
      <c r="C15" s="3">
        <v>2</v>
      </c>
      <c r="D15" s="3">
        <v>2</v>
      </c>
      <c r="E15" s="3">
        <f t="shared" si="0"/>
        <v>4</v>
      </c>
      <c r="F15" s="7">
        <f t="shared" si="1"/>
        <v>4.8</v>
      </c>
    </row>
    <row r="16" spans="1:6" ht="15.75" customHeight="1">
      <c r="A16" s="3">
        <v>5</v>
      </c>
      <c r="B16" s="3" t="s">
        <v>64</v>
      </c>
      <c r="C16" s="3">
        <v>0</v>
      </c>
      <c r="D16" s="3">
        <v>4</v>
      </c>
      <c r="E16" s="3">
        <f t="shared" si="0"/>
        <v>4</v>
      </c>
      <c r="F16" s="7">
        <f t="shared" si="1"/>
        <v>4.8</v>
      </c>
    </row>
    <row r="17" spans="1:6" ht="15.75" customHeight="1">
      <c r="A17" s="3">
        <v>6</v>
      </c>
      <c r="B17" s="3" t="s">
        <v>50</v>
      </c>
      <c r="C17" s="3">
        <v>0</v>
      </c>
      <c r="D17" s="3">
        <v>4</v>
      </c>
      <c r="E17" s="3">
        <f t="shared" si="0"/>
        <v>4</v>
      </c>
      <c r="F17" s="7">
        <f t="shared" si="1"/>
        <v>4.8</v>
      </c>
    </row>
    <row r="18" spans="1:6" ht="15.75" customHeight="1">
      <c r="A18" s="3">
        <v>7</v>
      </c>
      <c r="B18" s="3" t="s">
        <v>51</v>
      </c>
      <c r="C18" s="3">
        <v>0</v>
      </c>
      <c r="D18" s="3">
        <v>9</v>
      </c>
      <c r="E18" s="3">
        <f t="shared" si="0"/>
        <v>9</v>
      </c>
      <c r="F18" s="7">
        <f t="shared" si="1"/>
        <v>10.799999999999999</v>
      </c>
    </row>
    <row r="19" spans="1:6" ht="15.75" customHeight="1">
      <c r="A19" s="3">
        <v>8</v>
      </c>
      <c r="B19" s="3" t="s">
        <v>52</v>
      </c>
      <c r="C19" s="3">
        <v>5</v>
      </c>
      <c r="D19" s="3">
        <v>4</v>
      </c>
      <c r="E19" s="3">
        <f t="shared" si="0"/>
        <v>9</v>
      </c>
      <c r="F19" s="7">
        <f t="shared" si="1"/>
        <v>10.799999999999999</v>
      </c>
    </row>
    <row r="20" spans="1:6" ht="15.75" customHeight="1">
      <c r="A20" s="3">
        <v>9</v>
      </c>
      <c r="B20" s="3" t="s">
        <v>53</v>
      </c>
      <c r="C20" s="3">
        <v>5</v>
      </c>
      <c r="D20" s="3">
        <v>4</v>
      </c>
      <c r="E20" s="3">
        <f t="shared" si="0"/>
        <v>9</v>
      </c>
      <c r="F20" s="7">
        <f t="shared" si="1"/>
        <v>10.799999999999999</v>
      </c>
    </row>
    <row r="21" spans="1:6" ht="15.75" customHeight="1">
      <c r="A21" s="3">
        <v>10</v>
      </c>
      <c r="B21" s="3" t="s">
        <v>65</v>
      </c>
      <c r="C21" s="3">
        <v>5</v>
      </c>
      <c r="D21" s="3">
        <v>4</v>
      </c>
      <c r="E21" s="3">
        <f t="shared" si="0"/>
        <v>9</v>
      </c>
      <c r="F21" s="7">
        <f t="shared" si="1"/>
        <v>10.799999999999999</v>
      </c>
    </row>
    <row r="22" spans="1:6" ht="15.75" customHeight="1">
      <c r="A22" s="3">
        <v>11</v>
      </c>
      <c r="B22" s="3" t="s">
        <v>54</v>
      </c>
      <c r="C22" s="3">
        <v>5</v>
      </c>
      <c r="D22" s="3">
        <v>4</v>
      </c>
      <c r="E22" s="3">
        <f t="shared" si="0"/>
        <v>9</v>
      </c>
      <c r="F22" s="7">
        <f t="shared" si="1"/>
        <v>10.799999999999999</v>
      </c>
    </row>
    <row r="23" spans="1:6" ht="15.75" customHeight="1">
      <c r="A23" s="3">
        <v>12</v>
      </c>
      <c r="B23" s="3" t="s">
        <v>55</v>
      </c>
      <c r="C23" s="3">
        <v>2</v>
      </c>
      <c r="D23" s="3">
        <v>4</v>
      </c>
      <c r="E23" s="3">
        <f t="shared" si="0"/>
        <v>6</v>
      </c>
      <c r="F23" s="7">
        <f t="shared" si="1"/>
        <v>7.199999999999999</v>
      </c>
    </row>
    <row r="24" spans="1:6" ht="15.75" customHeight="1">
      <c r="A24" s="3">
        <v>13</v>
      </c>
      <c r="B24" s="3" t="s">
        <v>66</v>
      </c>
      <c r="C24" s="3">
        <v>5</v>
      </c>
      <c r="D24" s="3">
        <v>4</v>
      </c>
      <c r="E24" s="3">
        <f t="shared" si="0"/>
        <v>9</v>
      </c>
      <c r="F24" s="7">
        <f t="shared" si="1"/>
        <v>10.799999999999999</v>
      </c>
    </row>
    <row r="25" spans="1:6" ht="15.75" customHeight="1">
      <c r="A25" s="3">
        <v>14</v>
      </c>
      <c r="B25" s="3" t="s">
        <v>56</v>
      </c>
      <c r="C25" s="3">
        <v>0</v>
      </c>
      <c r="D25" s="3">
        <v>9</v>
      </c>
      <c r="E25" s="3">
        <f t="shared" si="0"/>
        <v>9</v>
      </c>
      <c r="F25" s="7">
        <f t="shared" si="1"/>
        <v>10.799999999999999</v>
      </c>
    </row>
    <row r="26" spans="1:6" ht="15.75" customHeight="1">
      <c r="A26" s="3">
        <v>15</v>
      </c>
      <c r="B26" s="3" t="s">
        <v>67</v>
      </c>
      <c r="C26" s="3">
        <v>0</v>
      </c>
      <c r="D26" s="3">
        <v>9</v>
      </c>
      <c r="E26" s="3">
        <f t="shared" si="0"/>
        <v>9</v>
      </c>
      <c r="F26" s="7">
        <f t="shared" si="1"/>
        <v>10.799999999999999</v>
      </c>
    </row>
    <row r="27" spans="1:6" ht="15.75" customHeight="1">
      <c r="A27" s="3">
        <v>16</v>
      </c>
      <c r="B27" s="3" t="s">
        <v>68</v>
      </c>
      <c r="C27" s="3">
        <v>0</v>
      </c>
      <c r="D27" s="3">
        <v>9</v>
      </c>
      <c r="E27" s="3">
        <f t="shared" si="0"/>
        <v>9</v>
      </c>
      <c r="F27" s="7">
        <f t="shared" si="1"/>
        <v>10.799999999999999</v>
      </c>
    </row>
    <row r="28" spans="1:6" ht="15.75" customHeight="1">
      <c r="A28" s="3">
        <v>17</v>
      </c>
      <c r="B28" s="3" t="s">
        <v>69</v>
      </c>
      <c r="C28" s="3">
        <v>0</v>
      </c>
      <c r="D28" s="3">
        <v>4</v>
      </c>
      <c r="E28" s="3">
        <f t="shared" si="0"/>
        <v>4</v>
      </c>
      <c r="F28" s="7">
        <f t="shared" si="1"/>
        <v>4.8</v>
      </c>
    </row>
    <row r="29" spans="1:6" ht="15.75" customHeight="1">
      <c r="A29" s="3">
        <v>18</v>
      </c>
      <c r="B29" s="3" t="s">
        <v>57</v>
      </c>
      <c r="C29" s="3">
        <v>0</v>
      </c>
      <c r="D29" s="3">
        <v>9</v>
      </c>
      <c r="E29" s="3">
        <f t="shared" si="0"/>
        <v>9</v>
      </c>
      <c r="F29" s="7">
        <f t="shared" si="1"/>
        <v>10.799999999999999</v>
      </c>
    </row>
    <row r="30" spans="1:6" ht="15.75" customHeight="1">
      <c r="A30" s="3">
        <v>19</v>
      </c>
      <c r="B30" s="3" t="s">
        <v>70</v>
      </c>
      <c r="C30" s="3">
        <v>0</v>
      </c>
      <c r="D30" s="3">
        <v>9</v>
      </c>
      <c r="E30" s="3">
        <f t="shared" si="0"/>
        <v>9</v>
      </c>
      <c r="F30" s="7">
        <f t="shared" si="1"/>
        <v>10.799999999999999</v>
      </c>
    </row>
    <row r="31" spans="1:6" ht="15.75" customHeight="1">
      <c r="A31" s="3">
        <v>20</v>
      </c>
      <c r="B31" s="3" t="s">
        <v>58</v>
      </c>
      <c r="C31" s="3">
        <v>0</v>
      </c>
      <c r="D31" s="3">
        <v>9</v>
      </c>
      <c r="E31" s="3">
        <f t="shared" si="0"/>
        <v>9</v>
      </c>
      <c r="F31" s="7">
        <f t="shared" si="1"/>
        <v>10.799999999999999</v>
      </c>
    </row>
    <row r="32" spans="1:6" ht="15.75" customHeight="1">
      <c r="A32" s="3">
        <v>21</v>
      </c>
      <c r="B32" s="3" t="s">
        <v>59</v>
      </c>
      <c r="C32" s="3">
        <v>0</v>
      </c>
      <c r="D32" s="3">
        <v>9</v>
      </c>
      <c r="E32" s="3">
        <f t="shared" si="0"/>
        <v>9</v>
      </c>
      <c r="F32" s="7">
        <f t="shared" si="1"/>
        <v>10.799999999999999</v>
      </c>
    </row>
    <row r="33" spans="1:6" ht="15.75" customHeight="1">
      <c r="A33" s="3">
        <v>22</v>
      </c>
      <c r="B33" s="3" t="s">
        <v>60</v>
      </c>
      <c r="C33" s="3">
        <v>0</v>
      </c>
      <c r="D33" s="3">
        <v>9</v>
      </c>
      <c r="E33" s="3">
        <f t="shared" si="0"/>
        <v>9</v>
      </c>
      <c r="F33" s="7">
        <f t="shared" si="1"/>
        <v>10.799999999999999</v>
      </c>
    </row>
    <row r="34" spans="1:6" ht="15.75" customHeight="1">
      <c r="A34" s="3">
        <v>23</v>
      </c>
      <c r="B34" s="3" t="s">
        <v>61</v>
      </c>
      <c r="C34" s="3">
        <v>0</v>
      </c>
      <c r="D34" s="3">
        <v>9</v>
      </c>
      <c r="E34" s="3">
        <f t="shared" si="0"/>
        <v>9</v>
      </c>
      <c r="F34" s="7">
        <f t="shared" si="1"/>
        <v>10.799999999999999</v>
      </c>
    </row>
    <row r="35" spans="1:6" ht="15.75" customHeight="1">
      <c r="A35" s="3">
        <v>24</v>
      </c>
      <c r="B35" s="3" t="s">
        <v>71</v>
      </c>
      <c r="C35" s="3">
        <v>6</v>
      </c>
      <c r="D35" s="3">
        <v>3</v>
      </c>
      <c r="E35" s="3">
        <f t="shared" si="0"/>
        <v>9</v>
      </c>
      <c r="F35" s="7">
        <f t="shared" si="1"/>
        <v>10.799999999999999</v>
      </c>
    </row>
    <row r="36" spans="1:6" ht="15.75" customHeight="1">
      <c r="A36" s="3">
        <v>25</v>
      </c>
      <c r="B36" s="3" t="s">
        <v>62</v>
      </c>
      <c r="C36" s="3">
        <v>6</v>
      </c>
      <c r="D36" s="3">
        <v>3</v>
      </c>
      <c r="E36" s="3">
        <f t="shared" si="0"/>
        <v>9</v>
      </c>
      <c r="F36" s="7">
        <f t="shared" si="1"/>
        <v>10.799999999999999</v>
      </c>
    </row>
    <row r="37" spans="1:6" ht="15.75" customHeight="1">
      <c r="A37" s="3">
        <v>26</v>
      </c>
      <c r="B37" s="3" t="s">
        <v>63</v>
      </c>
      <c r="C37" s="3">
        <v>0</v>
      </c>
      <c r="D37" s="3">
        <v>9</v>
      </c>
      <c r="E37" s="3">
        <f t="shared" si="0"/>
        <v>9</v>
      </c>
      <c r="F37" s="7">
        <f t="shared" si="1"/>
        <v>10.799999999999999</v>
      </c>
    </row>
    <row r="38" spans="1:6" ht="15.75" customHeight="1">
      <c r="A38" s="3">
        <v>27</v>
      </c>
      <c r="B38" s="9" t="s">
        <v>118</v>
      </c>
      <c r="C38" s="3">
        <v>0</v>
      </c>
      <c r="D38" s="3">
        <v>6</v>
      </c>
      <c r="E38" s="3">
        <f t="shared" si="0"/>
        <v>6</v>
      </c>
      <c r="F38" s="7">
        <f t="shared" si="1"/>
        <v>7.199999999999999</v>
      </c>
    </row>
    <row r="39" spans="1:6" ht="15.75" customHeight="1">
      <c r="A39" s="3">
        <v>28</v>
      </c>
      <c r="B39" s="9" t="s">
        <v>108</v>
      </c>
      <c r="C39" s="3">
        <v>0</v>
      </c>
      <c r="D39" s="3">
        <v>4</v>
      </c>
      <c r="E39" s="3">
        <f>C39+D39</f>
        <v>4</v>
      </c>
      <c r="F39" s="7">
        <f t="shared" si="1"/>
        <v>4.8</v>
      </c>
    </row>
    <row r="40" spans="1:6" ht="15.75" customHeight="1">
      <c r="A40" s="28" t="s">
        <v>2</v>
      </c>
      <c r="B40" s="29"/>
      <c r="C40" s="3">
        <f>SUM(C12:C39)</f>
        <v>48</v>
      </c>
      <c r="D40" s="3">
        <f>SUM(D12:D39)</f>
        <v>160</v>
      </c>
      <c r="E40" s="3">
        <f>SUM(E12:E39)</f>
        <v>208</v>
      </c>
      <c r="F40" s="7">
        <f>SUM(F12:F39)</f>
        <v>249.6000000000001</v>
      </c>
    </row>
  </sheetData>
  <mergeCells count="10">
    <mergeCell ref="A40:B40"/>
    <mergeCell ref="F4:F9"/>
    <mergeCell ref="D3:E3"/>
    <mergeCell ref="E5:E8"/>
    <mergeCell ref="A10:F10"/>
    <mergeCell ref="A9:B9"/>
    <mergeCell ref="A1:F1"/>
    <mergeCell ref="A2:F2"/>
    <mergeCell ref="D5:D6"/>
    <mergeCell ref="D7:D8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A1">
      <selection activeCell="G4" sqref="G4"/>
    </sheetView>
  </sheetViews>
  <sheetFormatPr defaultColWidth="9.00390625" defaultRowHeight="14.25"/>
  <cols>
    <col min="1" max="1" width="3.875" style="0" customWidth="1"/>
    <col min="2" max="2" width="5.625" style="0" customWidth="1"/>
    <col min="3" max="3" width="3.875" style="0" customWidth="1"/>
    <col min="4" max="4" width="3.75390625" style="0" customWidth="1"/>
    <col min="5" max="5" width="9.50390625" style="1" customWidth="1"/>
    <col min="6" max="6" width="8.00390625" style="1" customWidth="1"/>
    <col min="7" max="7" width="14.875" style="1" customWidth="1"/>
    <col min="8" max="14" width="6.625" style="5" customWidth="1"/>
    <col min="15" max="17" width="6.625" style="0" customWidth="1"/>
  </cols>
  <sheetData>
    <row r="1" spans="1:17" ht="16.5" customHeight="1">
      <c r="A1" s="36" t="s">
        <v>116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8"/>
    </row>
    <row r="2" spans="1:17" s="6" customFormat="1" ht="13.5" customHeight="1">
      <c r="A2" s="11" t="s">
        <v>40</v>
      </c>
      <c r="B2" s="12" t="s">
        <v>39</v>
      </c>
      <c r="C2" s="11" t="s">
        <v>37</v>
      </c>
      <c r="D2" s="11" t="s">
        <v>38</v>
      </c>
      <c r="E2" s="11" t="s">
        <v>26</v>
      </c>
      <c r="F2" s="11" t="s">
        <v>27</v>
      </c>
      <c r="G2" s="11" t="s">
        <v>28</v>
      </c>
      <c r="H2" s="11" t="s">
        <v>30</v>
      </c>
      <c r="I2" s="11" t="s">
        <v>31</v>
      </c>
      <c r="J2" s="11" t="s">
        <v>32</v>
      </c>
      <c r="K2" s="11" t="s">
        <v>33</v>
      </c>
      <c r="L2" s="11" t="s">
        <v>34</v>
      </c>
      <c r="M2" s="11" t="s">
        <v>35</v>
      </c>
      <c r="N2" s="11" t="s">
        <v>36</v>
      </c>
      <c r="O2" s="11" t="s">
        <v>102</v>
      </c>
      <c r="P2" s="11" t="s">
        <v>103</v>
      </c>
      <c r="Q2" s="11" t="s">
        <v>104</v>
      </c>
    </row>
    <row r="3" spans="1:17" ht="13.5" customHeight="1">
      <c r="A3" s="13" t="s">
        <v>75</v>
      </c>
      <c r="B3" s="14" t="s">
        <v>10</v>
      </c>
      <c r="C3" s="3">
        <v>0</v>
      </c>
      <c r="D3" s="3">
        <v>4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5"/>
      <c r="P3" s="15"/>
      <c r="Q3" s="15"/>
    </row>
    <row r="4" spans="1:17" ht="13.5" customHeight="1">
      <c r="A4" s="13" t="s">
        <v>76</v>
      </c>
      <c r="B4" s="14" t="s">
        <v>11</v>
      </c>
      <c r="C4" s="3">
        <v>3</v>
      </c>
      <c r="D4" s="3">
        <v>2</v>
      </c>
      <c r="E4" s="14">
        <v>13875172599</v>
      </c>
      <c r="F4" s="16">
        <v>921238219</v>
      </c>
      <c r="G4" s="14"/>
      <c r="H4" s="14"/>
      <c r="I4" s="14"/>
      <c r="J4" s="16"/>
      <c r="K4" s="14"/>
      <c r="L4" s="14"/>
      <c r="M4" s="14"/>
      <c r="N4" s="14"/>
      <c r="O4" s="15"/>
      <c r="P4" s="15"/>
      <c r="Q4" s="15"/>
    </row>
    <row r="5" spans="1:17" ht="13.5" customHeight="1">
      <c r="A5" s="13" t="s">
        <v>77</v>
      </c>
      <c r="B5" s="14" t="s">
        <v>12</v>
      </c>
      <c r="C5" s="3">
        <v>4</v>
      </c>
      <c r="D5" s="3">
        <v>2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5"/>
      <c r="P5" s="15"/>
      <c r="Q5" s="15"/>
    </row>
    <row r="6" spans="1:17" ht="13.5" customHeight="1">
      <c r="A6" s="13" t="s">
        <v>78</v>
      </c>
      <c r="B6" s="14" t="s">
        <v>41</v>
      </c>
      <c r="C6" s="3">
        <v>2</v>
      </c>
      <c r="D6" s="3">
        <v>3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5"/>
      <c r="P6" s="15"/>
      <c r="Q6" s="15"/>
    </row>
    <row r="7" spans="1:17" ht="13.5" customHeight="1">
      <c r="A7" s="13" t="s">
        <v>79</v>
      </c>
      <c r="B7" s="14" t="s">
        <v>105</v>
      </c>
      <c r="C7" s="3">
        <v>0</v>
      </c>
      <c r="D7" s="3">
        <v>6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5"/>
      <c r="P7" s="15"/>
      <c r="Q7" s="15"/>
    </row>
    <row r="8" spans="1:17" ht="13.5" customHeight="1">
      <c r="A8" s="13" t="s">
        <v>80</v>
      </c>
      <c r="B8" s="14" t="s">
        <v>29</v>
      </c>
      <c r="C8" s="3">
        <v>0</v>
      </c>
      <c r="D8" s="3">
        <v>6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5"/>
      <c r="P8" s="15"/>
      <c r="Q8" s="15"/>
    </row>
    <row r="9" spans="1:17" ht="13.5" customHeight="1">
      <c r="A9" s="13" t="s">
        <v>81</v>
      </c>
      <c r="B9" s="14" t="s">
        <v>42</v>
      </c>
      <c r="C9" s="3">
        <v>0</v>
      </c>
      <c r="D9" s="3">
        <v>9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5"/>
      <c r="P9" s="15"/>
      <c r="Q9" s="15"/>
    </row>
    <row r="10" spans="1:17" ht="13.5" customHeight="1">
      <c r="A10" s="13" t="s">
        <v>82</v>
      </c>
      <c r="B10" s="14" t="s">
        <v>13</v>
      </c>
      <c r="C10" s="3">
        <v>5</v>
      </c>
      <c r="D10" s="3">
        <v>4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5"/>
      <c r="P10" s="15"/>
      <c r="Q10" s="15"/>
    </row>
    <row r="11" spans="1:17" ht="13.5" customHeight="1">
      <c r="A11" s="13" t="s">
        <v>83</v>
      </c>
      <c r="B11" s="14" t="s">
        <v>14</v>
      </c>
      <c r="C11" s="3">
        <v>5</v>
      </c>
      <c r="D11" s="3">
        <v>4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5"/>
      <c r="P11" s="15"/>
      <c r="Q11" s="15"/>
    </row>
    <row r="12" spans="1:17" ht="13.5" customHeight="1">
      <c r="A12" s="13" t="s">
        <v>84</v>
      </c>
      <c r="B12" s="14" t="s">
        <v>3</v>
      </c>
      <c r="C12" s="3">
        <v>5</v>
      </c>
      <c r="D12" s="3">
        <v>4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5"/>
      <c r="P12" s="15"/>
      <c r="Q12" s="15"/>
    </row>
    <row r="13" spans="1:17" ht="13.5" customHeight="1">
      <c r="A13" s="13" t="s">
        <v>85</v>
      </c>
      <c r="B13" s="14" t="s">
        <v>15</v>
      </c>
      <c r="C13" s="3">
        <v>5</v>
      </c>
      <c r="D13" s="3">
        <v>4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5"/>
      <c r="P13" s="15"/>
      <c r="Q13" s="15"/>
    </row>
    <row r="14" spans="1:17" ht="13.5" customHeight="1">
      <c r="A14" s="13" t="s">
        <v>86</v>
      </c>
      <c r="B14" s="14" t="s">
        <v>43</v>
      </c>
      <c r="C14" s="3">
        <v>2</v>
      </c>
      <c r="D14" s="3">
        <v>4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5"/>
      <c r="P14" s="15"/>
      <c r="Q14" s="15"/>
    </row>
    <row r="15" spans="1:17" ht="13.5" customHeight="1">
      <c r="A15" s="13" t="s">
        <v>87</v>
      </c>
      <c r="B15" s="14" t="s">
        <v>4</v>
      </c>
      <c r="C15" s="3">
        <v>5</v>
      </c>
      <c r="D15" s="3">
        <v>4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5"/>
      <c r="P15" s="15"/>
      <c r="Q15" s="15"/>
    </row>
    <row r="16" spans="1:17" ht="13.5" customHeight="1">
      <c r="A16" s="13" t="s">
        <v>88</v>
      </c>
      <c r="B16" s="14" t="s">
        <v>16</v>
      </c>
      <c r="C16" s="3">
        <v>0</v>
      </c>
      <c r="D16" s="3">
        <v>9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5"/>
      <c r="P16" s="15"/>
      <c r="Q16" s="15"/>
    </row>
    <row r="17" spans="1:17" ht="13.5" customHeight="1">
      <c r="A17" s="13" t="s">
        <v>89</v>
      </c>
      <c r="B17" s="14" t="s">
        <v>8</v>
      </c>
      <c r="C17" s="3">
        <v>0</v>
      </c>
      <c r="D17" s="3">
        <v>9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5"/>
      <c r="P17" s="15"/>
      <c r="Q17" s="15"/>
    </row>
    <row r="18" spans="1:17" ht="13.5" customHeight="1">
      <c r="A18" s="13" t="s">
        <v>90</v>
      </c>
      <c r="B18" s="14" t="s">
        <v>7</v>
      </c>
      <c r="C18" s="3">
        <v>0</v>
      </c>
      <c r="D18" s="3">
        <v>9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5"/>
      <c r="P18" s="15"/>
      <c r="Q18" s="15"/>
    </row>
    <row r="19" spans="1:17" ht="13.5" customHeight="1">
      <c r="A19" s="13" t="s">
        <v>91</v>
      </c>
      <c r="B19" s="14" t="s">
        <v>6</v>
      </c>
      <c r="C19" s="3">
        <v>0</v>
      </c>
      <c r="D19" s="3">
        <v>4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5"/>
      <c r="P19" s="15"/>
      <c r="Q19" s="15"/>
    </row>
    <row r="20" spans="1:17" ht="13.5" customHeight="1">
      <c r="A20" s="13" t="s">
        <v>92</v>
      </c>
      <c r="B20" s="14" t="s">
        <v>19</v>
      </c>
      <c r="C20" s="3">
        <v>0</v>
      </c>
      <c r="D20" s="3">
        <v>9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5"/>
      <c r="P20" s="15"/>
      <c r="Q20" s="15"/>
    </row>
    <row r="21" spans="1:17" ht="13.5" customHeight="1">
      <c r="A21" s="13" t="s">
        <v>93</v>
      </c>
      <c r="B21" s="14" t="s">
        <v>5</v>
      </c>
      <c r="C21" s="3">
        <v>0</v>
      </c>
      <c r="D21" s="3">
        <v>9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5"/>
      <c r="P21" s="15"/>
      <c r="Q21" s="15"/>
    </row>
    <row r="22" spans="1:17" ht="13.5" customHeight="1">
      <c r="A22" s="13" t="s">
        <v>94</v>
      </c>
      <c r="B22" s="14" t="s">
        <v>18</v>
      </c>
      <c r="C22" s="3">
        <v>0</v>
      </c>
      <c r="D22" s="3">
        <v>9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5"/>
      <c r="P22" s="15"/>
      <c r="Q22" s="15"/>
    </row>
    <row r="23" spans="1:17" ht="13.5" customHeight="1">
      <c r="A23" s="13" t="s">
        <v>95</v>
      </c>
      <c r="B23" s="14" t="s">
        <v>17</v>
      </c>
      <c r="C23" s="3">
        <v>0</v>
      </c>
      <c r="D23" s="3">
        <v>9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5"/>
      <c r="P23" s="15"/>
      <c r="Q23" s="15"/>
    </row>
    <row r="24" spans="1:17" ht="13.5" customHeight="1">
      <c r="A24" s="13" t="s">
        <v>96</v>
      </c>
      <c r="B24" s="14" t="s">
        <v>20</v>
      </c>
      <c r="C24" s="3">
        <v>0</v>
      </c>
      <c r="D24" s="3">
        <v>9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5"/>
      <c r="P24" s="15"/>
      <c r="Q24" s="15"/>
    </row>
    <row r="25" spans="1:17" ht="13.5" customHeight="1">
      <c r="A25" s="13" t="s">
        <v>97</v>
      </c>
      <c r="B25" s="14" t="s">
        <v>21</v>
      </c>
      <c r="C25" s="3">
        <v>0</v>
      </c>
      <c r="D25" s="3">
        <v>9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5"/>
      <c r="P25" s="15"/>
      <c r="Q25" s="15"/>
    </row>
    <row r="26" spans="1:17" ht="13.5" customHeight="1">
      <c r="A26" s="13" t="s">
        <v>98</v>
      </c>
      <c r="B26" s="14" t="s">
        <v>71</v>
      </c>
      <c r="C26" s="3">
        <v>6</v>
      </c>
      <c r="D26" s="3">
        <v>3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5"/>
      <c r="P26" s="15"/>
      <c r="Q26" s="15"/>
    </row>
    <row r="27" spans="1:17" ht="13.5" customHeight="1">
      <c r="A27" s="13" t="s">
        <v>99</v>
      </c>
      <c r="B27" s="14" t="s">
        <v>44</v>
      </c>
      <c r="C27" s="3">
        <v>6</v>
      </c>
      <c r="D27" s="3">
        <v>3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5"/>
      <c r="P27" s="15"/>
      <c r="Q27" s="15"/>
    </row>
    <row r="28" spans="1:17" ht="13.5" customHeight="1">
      <c r="A28" s="13" t="s">
        <v>100</v>
      </c>
      <c r="B28" s="14" t="s">
        <v>45</v>
      </c>
      <c r="C28" s="3">
        <v>0</v>
      </c>
      <c r="D28" s="3">
        <v>9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5"/>
      <c r="P28" s="15"/>
      <c r="Q28" s="15"/>
    </row>
    <row r="29" spans="1:17" ht="13.5" customHeight="1">
      <c r="A29" s="13" t="s">
        <v>101</v>
      </c>
      <c r="B29" s="14" t="s">
        <v>109</v>
      </c>
      <c r="C29" s="3">
        <v>0</v>
      </c>
      <c r="D29" s="3">
        <v>4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5"/>
      <c r="P29" s="15"/>
      <c r="Q29" s="15"/>
    </row>
    <row r="30" spans="1:17" ht="13.5" customHeight="1">
      <c r="A30" s="35" t="s">
        <v>2</v>
      </c>
      <c r="B30" s="35"/>
      <c r="C30" s="15">
        <f>SUM(C3:C29)</f>
        <v>48</v>
      </c>
      <c r="D30" s="15">
        <f>SUM(D3:D29)</f>
        <v>160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5"/>
      <c r="P30" s="15"/>
      <c r="Q30" s="15"/>
    </row>
    <row r="31" spans="1:17" ht="13.5" customHeight="1">
      <c r="A31" s="35"/>
      <c r="B31" s="35"/>
      <c r="C31" s="35">
        <f>C30+D30</f>
        <v>208</v>
      </c>
      <c r="D31" s="35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5"/>
      <c r="P31" s="15"/>
      <c r="Q31" s="15"/>
    </row>
  </sheetData>
  <mergeCells count="3">
    <mergeCell ref="C31:D31"/>
    <mergeCell ref="A30:B31"/>
    <mergeCell ref="A1:Q1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资源环境与旅游学院</dc:creator>
  <cp:keywords/>
  <dc:description/>
  <cp:lastModifiedBy>微软用户</cp:lastModifiedBy>
  <cp:lastPrinted>2011-10-18T05:37:44Z</cp:lastPrinted>
  <dcterms:created xsi:type="dcterms:W3CDTF">2010-06-11T02:08:29Z</dcterms:created>
  <dcterms:modified xsi:type="dcterms:W3CDTF">2012-09-26T01:56:52Z</dcterms:modified>
  <cp:category/>
  <cp:version/>
  <cp:contentType/>
  <cp:contentStatus/>
</cp:coreProperties>
</file>